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4" l="1"/>
  <c r="E38" i="4"/>
  <c r="E37" i="4"/>
  <c r="E36" i="4"/>
  <c r="E35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D38" i="4"/>
  <c r="D34" i="4"/>
  <c r="E34" i="4" s="1"/>
  <c r="D30" i="4"/>
  <c r="D26" i="4"/>
  <c r="D22" i="4"/>
  <c r="D37" i="3"/>
  <c r="D36" i="3"/>
  <c r="D24" i="3"/>
  <c r="D20" i="3"/>
  <c r="D23" i="3"/>
  <c r="E38" i="3"/>
  <c r="E37" i="3"/>
  <c r="E36" i="3"/>
  <c r="E35" i="3"/>
  <c r="E34" i="3"/>
  <c r="E33" i="3"/>
  <c r="E32" i="3"/>
  <c r="E31" i="3"/>
  <c r="E30" i="3"/>
  <c r="E29" i="3"/>
  <c r="E28" i="3"/>
  <c r="E26" i="3"/>
  <c r="E25" i="3"/>
  <c r="E24" i="3"/>
  <c r="E23" i="3"/>
  <c r="E22" i="3"/>
  <c r="E21" i="3"/>
  <c r="E20" i="3"/>
  <c r="D39" i="3"/>
  <c r="E39" i="3" s="1"/>
  <c r="D35" i="3"/>
  <c r="D31" i="3"/>
  <c r="D27" i="3"/>
  <c r="E27" i="3" s="1"/>
  <c r="LE16" i="2"/>
  <c r="LD16" i="2"/>
  <c r="LC16" i="2"/>
  <c r="LB16" i="2"/>
  <c r="LA16" i="2"/>
  <c r="KZ16" i="2"/>
  <c r="KY16" i="2"/>
  <c r="KX16" i="2"/>
  <c r="KW16" i="2"/>
  <c r="KV16" i="2"/>
  <c r="KU16" i="2"/>
  <c r="KT16" i="2"/>
  <c r="KS16" i="2"/>
  <c r="KR16" i="2"/>
  <c r="KQ16" i="2"/>
  <c r="KP16" i="2"/>
  <c r="KO16" i="2"/>
  <c r="KN16" i="2"/>
  <c r="KM16" i="2"/>
  <c r="KL16" i="2"/>
  <c r="KK16" i="2"/>
  <c r="KJ16" i="2"/>
  <c r="KI16" i="2"/>
  <c r="KH16" i="2"/>
  <c r="KG16" i="2"/>
  <c r="KF16" i="2"/>
  <c r="KE16" i="2"/>
  <c r="KD16" i="2"/>
  <c r="KC16" i="2"/>
  <c r="KB16" i="2"/>
  <c r="KA16" i="2"/>
  <c r="JZ16" i="2"/>
  <c r="JY16" i="2"/>
  <c r="JX16" i="2"/>
  <c r="JW16" i="2"/>
  <c r="JV16" i="2"/>
  <c r="JU16" i="2"/>
  <c r="JT16" i="2"/>
  <c r="JS16" i="2"/>
  <c r="JR16" i="2"/>
  <c r="JQ16" i="2"/>
  <c r="JP16" i="2"/>
  <c r="JO16" i="2"/>
  <c r="JN16" i="2"/>
  <c r="JM16" i="2"/>
  <c r="JL16" i="2"/>
  <c r="JK16" i="2"/>
  <c r="JJ16" i="2"/>
  <c r="JI16" i="2"/>
  <c r="JH16" i="2"/>
  <c r="JG16" i="2"/>
  <c r="JF16" i="2"/>
  <c r="JE16" i="2"/>
  <c r="JD16" i="2"/>
  <c r="JC16" i="2"/>
  <c r="JB16" i="2"/>
  <c r="JA16" i="2"/>
  <c r="IZ16" i="2"/>
  <c r="IY16" i="2"/>
  <c r="IX16" i="2"/>
  <c r="IW16" i="2"/>
  <c r="IV16" i="2"/>
  <c r="IU16" i="2"/>
  <c r="IT16" i="2"/>
  <c r="IS16" i="2"/>
  <c r="IR16" i="2"/>
  <c r="IQ16" i="2"/>
  <c r="IP16" i="2"/>
  <c r="IO16" i="2"/>
  <c r="IN16" i="2"/>
  <c r="IM16" i="2"/>
  <c r="IL16" i="2"/>
  <c r="IK16" i="2"/>
  <c r="IJ16" i="2"/>
  <c r="II16" i="2"/>
  <c r="IH16" i="2"/>
  <c r="IG16" i="2"/>
  <c r="IF16" i="2"/>
  <c r="IE16" i="2"/>
  <c r="ID16" i="2"/>
  <c r="IC16" i="2"/>
  <c r="IB16" i="2"/>
  <c r="IA16" i="2"/>
  <c r="HZ16" i="2"/>
  <c r="HY16" i="2"/>
  <c r="HX16" i="2"/>
  <c r="HW16" i="2"/>
  <c r="HV16" i="2"/>
  <c r="HU16" i="2"/>
  <c r="HT16" i="2"/>
  <c r="HS16" i="2"/>
  <c r="HR16" i="2"/>
  <c r="HQ16" i="2"/>
  <c r="HP16" i="2"/>
  <c r="HO16" i="2"/>
  <c r="HN16" i="2"/>
  <c r="HM16" i="2"/>
  <c r="HL16" i="2"/>
  <c r="HK16" i="2"/>
  <c r="HJ16" i="2"/>
  <c r="HI16" i="2"/>
  <c r="HH16" i="2"/>
  <c r="HG16" i="2"/>
  <c r="HF16" i="2"/>
  <c r="HE16" i="2"/>
  <c r="HD16" i="2"/>
  <c r="HC16" i="2"/>
  <c r="HB16" i="2"/>
  <c r="HA16" i="2"/>
  <c r="GZ16" i="2"/>
  <c r="GY16" i="2"/>
  <c r="GX16" i="2"/>
  <c r="GW16" i="2"/>
  <c r="GV16" i="2"/>
  <c r="GU16" i="2"/>
  <c r="GT16" i="2"/>
  <c r="GS16" i="2"/>
  <c r="GR16" i="2"/>
  <c r="GQ16" i="2"/>
  <c r="GP16" i="2"/>
  <c r="GO16" i="2"/>
  <c r="GN16" i="2"/>
  <c r="GM16" i="2"/>
  <c r="GL16" i="2"/>
  <c r="GK16" i="2"/>
  <c r="GJ16" i="2"/>
  <c r="GI16" i="2"/>
  <c r="GH16" i="2"/>
  <c r="GG16" i="2"/>
  <c r="GF16" i="2"/>
  <c r="GE16" i="2"/>
  <c r="GD16" i="2"/>
  <c r="GC16" i="2"/>
  <c r="GB16" i="2"/>
  <c r="GA16" i="2"/>
  <c r="FZ16" i="2"/>
  <c r="FY16" i="2"/>
  <c r="FX16" i="2"/>
  <c r="FW16" i="2"/>
  <c r="FV16" i="2"/>
  <c r="FU16" i="2"/>
  <c r="FT16" i="2"/>
  <c r="FS16" i="2"/>
  <c r="FR16" i="2"/>
  <c r="FQ16" i="2"/>
  <c r="FP16" i="2"/>
  <c r="FO16" i="2"/>
  <c r="FN16" i="2"/>
  <c r="FM16" i="2"/>
  <c r="FL16" i="2"/>
  <c r="FK16" i="2"/>
  <c r="FJ16" i="2"/>
  <c r="FI16" i="2"/>
  <c r="FH16" i="2"/>
  <c r="FG16" i="2"/>
  <c r="FF16" i="2"/>
  <c r="FE16" i="2"/>
  <c r="FD16" i="2"/>
  <c r="FC16" i="2"/>
  <c r="FB16" i="2"/>
  <c r="FA16" i="2"/>
  <c r="EZ16" i="2"/>
  <c r="EY16" i="2"/>
  <c r="EX16" i="2"/>
  <c r="EW16" i="2"/>
  <c r="EV16" i="2"/>
  <c r="EU16" i="2"/>
  <c r="ET16" i="2"/>
  <c r="ES16" i="2"/>
  <c r="ER16" i="2"/>
  <c r="EQ16" i="2"/>
  <c r="EP16" i="2"/>
  <c r="EO16" i="2"/>
  <c r="EN16" i="2"/>
  <c r="EM16" i="2"/>
  <c r="EL16" i="2"/>
  <c r="EK16" i="2"/>
  <c r="EJ16" i="2"/>
  <c r="EI16" i="2"/>
  <c r="EH16" i="2"/>
  <c r="EG16" i="2"/>
  <c r="EF16" i="2"/>
  <c r="EE16" i="2"/>
  <c r="ED16" i="2"/>
  <c r="EC16" i="2"/>
  <c r="EB16" i="2"/>
  <c r="EA16" i="2"/>
  <c r="DZ16" i="2"/>
  <c r="DY16" i="2"/>
  <c r="DX16" i="2"/>
  <c r="DW16" i="2"/>
  <c r="DV16" i="2"/>
  <c r="DU16" i="2"/>
  <c r="DT16" i="2"/>
  <c r="DS16" i="2"/>
  <c r="DR16" i="2"/>
  <c r="DQ16" i="2"/>
  <c r="DP16" i="2"/>
  <c r="DO16" i="2"/>
  <c r="DN16" i="2"/>
  <c r="DM16" i="2"/>
  <c r="DL16" i="2"/>
  <c r="DK16" i="2"/>
  <c r="DJ16" i="2"/>
  <c r="DI16" i="2"/>
  <c r="DH16" i="2"/>
  <c r="DG16" i="2"/>
  <c r="DF16" i="2"/>
  <c r="DE16" i="2"/>
  <c r="DD16" i="2"/>
  <c r="DC16" i="2"/>
  <c r="DB16" i="2"/>
  <c r="DA16" i="2"/>
  <c r="CZ16" i="2"/>
  <c r="CY16" i="2"/>
  <c r="CX16" i="2"/>
  <c r="CW16" i="2"/>
  <c r="CV16" i="2"/>
  <c r="CU16" i="2"/>
  <c r="CT16" i="2"/>
  <c r="CS16" i="2"/>
  <c r="CR16" i="2"/>
  <c r="CQ16" i="2"/>
  <c r="CP16" i="2"/>
  <c r="CO16" i="2"/>
  <c r="CN16" i="2"/>
  <c r="CM16" i="2"/>
  <c r="CL16" i="2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D21" i="2"/>
  <c r="D20" i="2"/>
  <c r="E21" i="2" l="1"/>
  <c r="E20" i="2"/>
  <c r="D15" i="4"/>
  <c r="D16" i="4" s="1"/>
  <c r="E15" i="4"/>
  <c r="E16" i="4" s="1"/>
  <c r="F15" i="4"/>
  <c r="F16" i="4" s="1"/>
  <c r="G15" i="4"/>
  <c r="G16" i="4" s="1"/>
  <c r="H15" i="4"/>
  <c r="H16" i="4" s="1"/>
  <c r="I15" i="4"/>
  <c r="I16" i="4" s="1"/>
  <c r="J15" i="4"/>
  <c r="J16" i="4" s="1"/>
  <c r="K15" i="4"/>
  <c r="K16" i="4" s="1"/>
  <c r="L15" i="4"/>
  <c r="L16" i="4" s="1"/>
  <c r="M15" i="4"/>
  <c r="M16" i="4" s="1"/>
  <c r="N15" i="4"/>
  <c r="N16" i="4" s="1"/>
  <c r="O15" i="4"/>
  <c r="O16" i="4" s="1"/>
  <c r="P15" i="4"/>
  <c r="P16" i="4" s="1"/>
  <c r="Q15" i="4"/>
  <c r="Q16" i="4" s="1"/>
  <c r="R15" i="4"/>
  <c r="R16" i="4" s="1"/>
  <c r="S15" i="4"/>
  <c r="S16" i="4" s="1"/>
  <c r="T15" i="4"/>
  <c r="T16" i="4" s="1"/>
  <c r="U15" i="4"/>
  <c r="U16" i="4" s="1"/>
  <c r="V15" i="4"/>
  <c r="V16" i="4" s="1"/>
  <c r="W15" i="4"/>
  <c r="W16" i="4" s="1"/>
  <c r="X15" i="4"/>
  <c r="X16" i="4" s="1"/>
  <c r="Y15" i="4"/>
  <c r="Y16" i="4" s="1"/>
  <c r="Z15" i="4"/>
  <c r="Z16" i="4" s="1"/>
  <c r="AA15" i="4"/>
  <c r="AA16" i="4" s="1"/>
  <c r="AB15" i="4"/>
  <c r="AB16" i="4" s="1"/>
  <c r="AC15" i="4"/>
  <c r="AC16" i="4" s="1"/>
  <c r="AD15" i="4"/>
  <c r="AD16" i="4" s="1"/>
  <c r="AE15" i="4"/>
  <c r="AE16" i="4" s="1"/>
  <c r="AF15" i="4"/>
  <c r="AF16" i="4" s="1"/>
  <c r="AG15" i="4"/>
  <c r="AG16" i="4" s="1"/>
  <c r="AH15" i="4"/>
  <c r="AH16" i="4" s="1"/>
  <c r="AI15" i="4"/>
  <c r="AI16" i="4" s="1"/>
  <c r="AJ15" i="4"/>
  <c r="AJ16" i="4" s="1"/>
  <c r="AK15" i="4"/>
  <c r="AK16" i="4" s="1"/>
  <c r="AL15" i="4"/>
  <c r="AL16" i="4" s="1"/>
  <c r="AM15" i="4"/>
  <c r="AM16" i="4" s="1"/>
  <c r="AN15" i="4"/>
  <c r="AN16" i="4" s="1"/>
  <c r="AO15" i="4"/>
  <c r="AO16" i="4" s="1"/>
  <c r="AP15" i="4"/>
  <c r="AP16" i="4" s="1"/>
  <c r="AQ15" i="4"/>
  <c r="AQ16" i="4" s="1"/>
  <c r="AR15" i="4"/>
  <c r="AR16" i="4" s="1"/>
  <c r="AS15" i="4"/>
  <c r="AS16" i="4" s="1"/>
  <c r="AT15" i="4"/>
  <c r="AT16" i="4" s="1"/>
  <c r="AU15" i="4"/>
  <c r="AU16" i="4" s="1"/>
  <c r="AV15" i="4"/>
  <c r="AV16" i="4" s="1"/>
  <c r="AW15" i="4"/>
  <c r="AW16" i="4" s="1"/>
  <c r="AX15" i="4"/>
  <c r="AX16" i="4" s="1"/>
  <c r="AY15" i="4"/>
  <c r="AY16" i="4" s="1"/>
  <c r="AZ15" i="4"/>
  <c r="AZ16" i="4" s="1"/>
  <c r="BA15" i="4"/>
  <c r="BA16" i="4" s="1"/>
  <c r="BB15" i="4"/>
  <c r="BB16" i="4" s="1"/>
  <c r="BC15" i="4"/>
  <c r="BC16" i="4" s="1"/>
  <c r="BD15" i="4"/>
  <c r="BD16" i="4" s="1"/>
  <c r="BE15" i="4"/>
  <c r="BE16" i="4" s="1"/>
  <c r="BF15" i="4"/>
  <c r="BF16" i="4" s="1"/>
  <c r="BG15" i="4"/>
  <c r="BG16" i="4" s="1"/>
  <c r="BH15" i="4"/>
  <c r="BH16" i="4" s="1"/>
  <c r="BI15" i="4"/>
  <c r="BI16" i="4" s="1"/>
  <c r="BJ15" i="4"/>
  <c r="BJ16" i="4" s="1"/>
  <c r="BK15" i="4"/>
  <c r="BK16" i="4" s="1"/>
  <c r="BL15" i="4"/>
  <c r="BL16" i="4" s="1"/>
  <c r="BM15" i="4"/>
  <c r="BM16" i="4" s="1"/>
  <c r="BN15" i="4"/>
  <c r="BN16" i="4" s="1"/>
  <c r="BO15" i="4"/>
  <c r="BO16" i="4" s="1"/>
  <c r="BP15" i="4"/>
  <c r="BP16" i="4" s="1"/>
  <c r="BQ15" i="4"/>
  <c r="BQ16" i="4" s="1"/>
  <c r="BR15" i="4"/>
  <c r="BR16" i="4" s="1"/>
  <c r="BS15" i="4"/>
  <c r="BS16" i="4" s="1"/>
  <c r="BT15" i="4"/>
  <c r="BT16" i="4" s="1"/>
  <c r="BU15" i="4"/>
  <c r="BU16" i="4" s="1"/>
  <c r="BV15" i="4"/>
  <c r="BV16" i="4" s="1"/>
  <c r="BW15" i="4"/>
  <c r="BW16" i="4" s="1"/>
  <c r="BX15" i="4"/>
  <c r="BX16" i="4" s="1"/>
  <c r="BY15" i="4"/>
  <c r="BY16" i="4" s="1"/>
  <c r="BZ15" i="4"/>
  <c r="BZ16" i="4" s="1"/>
  <c r="CA15" i="4"/>
  <c r="CA16" i="4" s="1"/>
  <c r="CB15" i="4"/>
  <c r="CB16" i="4" s="1"/>
  <c r="CC15" i="4"/>
  <c r="CC16" i="4" s="1"/>
  <c r="CD15" i="4"/>
  <c r="CD16" i="4" s="1"/>
  <c r="CE15" i="4"/>
  <c r="CE16" i="4" s="1"/>
  <c r="CF15" i="4"/>
  <c r="CF16" i="4" s="1"/>
  <c r="CG15" i="4"/>
  <c r="CG16" i="4" s="1"/>
  <c r="CH15" i="4"/>
  <c r="CH16" i="4" s="1"/>
  <c r="CI15" i="4"/>
  <c r="CI16" i="4" s="1"/>
  <c r="CJ15" i="4"/>
  <c r="CJ16" i="4" s="1"/>
  <c r="CK15" i="4"/>
  <c r="CK16" i="4" s="1"/>
  <c r="CL15" i="4"/>
  <c r="CL16" i="4" s="1"/>
  <c r="CM15" i="4"/>
  <c r="CM16" i="4" s="1"/>
  <c r="CN15" i="4"/>
  <c r="CN16" i="4" s="1"/>
  <c r="CO15" i="4"/>
  <c r="CO16" i="4" s="1"/>
  <c r="CP15" i="4"/>
  <c r="CP16" i="4" s="1"/>
  <c r="CQ15" i="4"/>
  <c r="CQ16" i="4" s="1"/>
  <c r="CR15" i="4"/>
  <c r="CR16" i="4" s="1"/>
  <c r="CS15" i="4"/>
  <c r="CS16" i="4" s="1"/>
  <c r="CT15" i="4"/>
  <c r="CT16" i="4" s="1"/>
  <c r="CU15" i="4"/>
  <c r="CU16" i="4" s="1"/>
  <c r="CV15" i="4"/>
  <c r="CV16" i="4" s="1"/>
  <c r="CW15" i="4"/>
  <c r="CW16" i="4" s="1"/>
  <c r="CX15" i="4"/>
  <c r="CX16" i="4" s="1"/>
  <c r="CY15" i="4"/>
  <c r="CY16" i="4" s="1"/>
  <c r="CZ15" i="4"/>
  <c r="CZ16" i="4" s="1"/>
  <c r="DA15" i="4"/>
  <c r="DA16" i="4" s="1"/>
  <c r="DB15" i="4"/>
  <c r="DB16" i="4" s="1"/>
  <c r="DC15" i="4"/>
  <c r="DC16" i="4" s="1"/>
  <c r="DD15" i="4"/>
  <c r="DD16" i="4" s="1"/>
  <c r="DE15" i="4"/>
  <c r="DE16" i="4" s="1"/>
  <c r="DF15" i="4"/>
  <c r="DF16" i="4" s="1"/>
  <c r="DG15" i="4"/>
  <c r="DG16" i="4" s="1"/>
  <c r="DH15" i="4"/>
  <c r="DH16" i="4" s="1"/>
  <c r="DI15" i="4"/>
  <c r="DI16" i="4" s="1"/>
  <c r="DJ15" i="4"/>
  <c r="DJ16" i="4" s="1"/>
  <c r="DK15" i="4"/>
  <c r="DK16" i="4" s="1"/>
  <c r="DL15" i="4"/>
  <c r="DL16" i="4" s="1"/>
  <c r="DM15" i="4"/>
  <c r="DM16" i="4" s="1"/>
  <c r="DN15" i="4"/>
  <c r="DN16" i="4" s="1"/>
  <c r="DO15" i="4"/>
  <c r="DO16" i="4" s="1"/>
  <c r="DP15" i="4"/>
  <c r="DP16" i="4" s="1"/>
  <c r="DQ15" i="4"/>
  <c r="DQ16" i="4" s="1"/>
  <c r="DR15" i="4"/>
  <c r="DR16" i="4" s="1"/>
  <c r="DS15" i="4"/>
  <c r="DS16" i="4" s="1"/>
  <c r="DT15" i="4"/>
  <c r="DT16" i="4" s="1"/>
  <c r="DU15" i="4"/>
  <c r="DU16" i="4" s="1"/>
  <c r="DV15" i="4"/>
  <c r="DV16" i="4" s="1"/>
  <c r="DW15" i="4"/>
  <c r="DW16" i="4" s="1"/>
  <c r="DX15" i="4"/>
  <c r="DX16" i="4" s="1"/>
  <c r="DY15" i="4"/>
  <c r="DY16" i="4" s="1"/>
  <c r="DZ15" i="4"/>
  <c r="DZ16" i="4" s="1"/>
  <c r="EA15" i="4"/>
  <c r="EA16" i="4" s="1"/>
  <c r="EB15" i="4"/>
  <c r="EB16" i="4" s="1"/>
  <c r="EC15" i="4"/>
  <c r="EC16" i="4" s="1"/>
  <c r="ED15" i="4"/>
  <c r="ED16" i="4" s="1"/>
  <c r="EE15" i="4"/>
  <c r="EE16" i="4" s="1"/>
  <c r="EF15" i="4"/>
  <c r="EF16" i="4" s="1"/>
  <c r="EG15" i="4"/>
  <c r="EG16" i="4" s="1"/>
  <c r="EH15" i="4"/>
  <c r="EH16" i="4" s="1"/>
  <c r="EI15" i="4"/>
  <c r="EI16" i="4" s="1"/>
  <c r="EJ15" i="4"/>
  <c r="EJ16" i="4" s="1"/>
  <c r="EK15" i="4"/>
  <c r="EK16" i="4" s="1"/>
  <c r="EL15" i="4"/>
  <c r="EL16" i="4" s="1"/>
  <c r="EM15" i="4"/>
  <c r="EM16" i="4" s="1"/>
  <c r="EN15" i="4"/>
  <c r="EN16" i="4" s="1"/>
  <c r="EO15" i="4"/>
  <c r="EO16" i="4" s="1"/>
  <c r="EP15" i="4"/>
  <c r="EP16" i="4" s="1"/>
  <c r="EQ15" i="4"/>
  <c r="EQ16" i="4" s="1"/>
  <c r="ER15" i="4"/>
  <c r="ER16" i="4" s="1"/>
  <c r="ES15" i="4"/>
  <c r="ES16" i="4" s="1"/>
  <c r="ET15" i="4"/>
  <c r="ET16" i="4" s="1"/>
  <c r="EU15" i="4"/>
  <c r="EU16" i="4" s="1"/>
  <c r="EV15" i="4"/>
  <c r="EV16" i="4" s="1"/>
  <c r="EW15" i="4"/>
  <c r="EW16" i="4" s="1"/>
  <c r="EX15" i="4"/>
  <c r="EX16" i="4" s="1"/>
  <c r="EY15" i="4"/>
  <c r="EY16" i="4" s="1"/>
  <c r="EZ15" i="4"/>
  <c r="EZ16" i="4" s="1"/>
  <c r="FA15" i="4"/>
  <c r="FA16" i="4" s="1"/>
  <c r="FB15" i="4"/>
  <c r="FB16" i="4" s="1"/>
  <c r="FC15" i="4"/>
  <c r="FC16" i="4" s="1"/>
  <c r="FD15" i="4"/>
  <c r="FD16" i="4" s="1"/>
  <c r="FE15" i="4"/>
  <c r="FE16" i="4" s="1"/>
  <c r="FF15" i="4"/>
  <c r="FF16" i="4" s="1"/>
  <c r="FG15" i="4"/>
  <c r="FG16" i="4" s="1"/>
  <c r="FH15" i="4"/>
  <c r="FH16" i="4" s="1"/>
  <c r="FI15" i="4"/>
  <c r="FI16" i="4" s="1"/>
  <c r="FJ15" i="4"/>
  <c r="FJ16" i="4" s="1"/>
  <c r="FK15" i="4"/>
  <c r="FK16" i="4" s="1"/>
  <c r="FL15" i="4"/>
  <c r="FL16" i="4" s="1"/>
  <c r="FM15" i="4"/>
  <c r="FM16" i="4" s="1"/>
  <c r="FN15" i="4"/>
  <c r="FN16" i="4" s="1"/>
  <c r="FO15" i="4"/>
  <c r="FO16" i="4" s="1"/>
  <c r="FP15" i="4"/>
  <c r="FP16" i="4" s="1"/>
  <c r="FQ15" i="4"/>
  <c r="FQ16" i="4" s="1"/>
  <c r="FR15" i="4"/>
  <c r="FR16" i="4" s="1"/>
  <c r="FS15" i="4"/>
  <c r="FS16" i="4" s="1"/>
  <c r="FT15" i="4"/>
  <c r="FT16" i="4" s="1"/>
  <c r="FU15" i="4"/>
  <c r="FU16" i="4" s="1"/>
  <c r="FV15" i="4"/>
  <c r="FV16" i="4" s="1"/>
  <c r="FW15" i="4"/>
  <c r="FW16" i="4" s="1"/>
  <c r="FX15" i="4"/>
  <c r="FX16" i="4" s="1"/>
  <c r="FY15" i="4"/>
  <c r="FY16" i="4" s="1"/>
  <c r="FZ15" i="4"/>
  <c r="FZ16" i="4" s="1"/>
  <c r="GA15" i="4"/>
  <c r="GA16" i="4" s="1"/>
  <c r="GB15" i="4"/>
  <c r="GB16" i="4" s="1"/>
  <c r="GC15" i="4"/>
  <c r="GC16" i="4" s="1"/>
  <c r="GD15" i="4"/>
  <c r="GD16" i="4" s="1"/>
  <c r="GE15" i="4"/>
  <c r="GE16" i="4" s="1"/>
  <c r="GF15" i="4"/>
  <c r="GF16" i="4" s="1"/>
  <c r="GG15" i="4"/>
  <c r="GG16" i="4" s="1"/>
  <c r="GH15" i="4"/>
  <c r="GH16" i="4" s="1"/>
  <c r="GI15" i="4"/>
  <c r="GI16" i="4" s="1"/>
  <c r="GJ15" i="4"/>
  <c r="GJ16" i="4" s="1"/>
  <c r="GK15" i="4"/>
  <c r="GK16" i="4" s="1"/>
  <c r="GL15" i="4"/>
  <c r="GL16" i="4" s="1"/>
  <c r="GM15" i="4"/>
  <c r="GM16" i="4" s="1"/>
  <c r="GN15" i="4"/>
  <c r="GN16" i="4" s="1"/>
  <c r="GO15" i="4"/>
  <c r="GO16" i="4" s="1"/>
  <c r="GP15" i="4"/>
  <c r="GP16" i="4" s="1"/>
  <c r="GQ15" i="4"/>
  <c r="GQ16" i="4" s="1"/>
  <c r="GR15" i="4"/>
  <c r="GR16" i="4" s="1"/>
  <c r="GS15" i="4"/>
  <c r="GS16" i="4" s="1"/>
  <c r="GT15" i="4"/>
  <c r="GT16" i="4" s="1"/>
  <c r="GU15" i="4"/>
  <c r="GU16" i="4" s="1"/>
  <c r="GV15" i="4"/>
  <c r="GV16" i="4" s="1"/>
  <c r="GW15" i="4"/>
  <c r="GW16" i="4" s="1"/>
  <c r="GX15" i="4"/>
  <c r="GX16" i="4" s="1"/>
  <c r="GY15" i="4"/>
  <c r="GY16" i="4" s="1"/>
  <c r="GZ15" i="4"/>
  <c r="GZ16" i="4" s="1"/>
  <c r="HA15" i="4"/>
  <c r="HA16" i="4" s="1"/>
  <c r="HB15" i="4"/>
  <c r="HB16" i="4" s="1"/>
  <c r="HC15" i="4"/>
  <c r="HC16" i="4" s="1"/>
  <c r="HD15" i="4"/>
  <c r="HD16" i="4" s="1"/>
  <c r="HE15" i="4"/>
  <c r="HE16" i="4" s="1"/>
  <c r="HF15" i="4"/>
  <c r="HF16" i="4" s="1"/>
  <c r="HG15" i="4"/>
  <c r="HG16" i="4" s="1"/>
  <c r="HH15" i="4"/>
  <c r="HH16" i="4" s="1"/>
  <c r="HI15" i="4"/>
  <c r="HI16" i="4" s="1"/>
  <c r="HJ15" i="4"/>
  <c r="HJ16" i="4" s="1"/>
  <c r="HK15" i="4"/>
  <c r="HK16" i="4" s="1"/>
  <c r="HL15" i="4"/>
  <c r="HL16" i="4" s="1"/>
  <c r="HM15" i="4"/>
  <c r="HM16" i="4" s="1"/>
  <c r="HN15" i="4"/>
  <c r="HN16" i="4" s="1"/>
  <c r="HO15" i="4"/>
  <c r="HO16" i="4" s="1"/>
  <c r="HP15" i="4"/>
  <c r="HP16" i="4" s="1"/>
  <c r="HQ15" i="4"/>
  <c r="HQ16" i="4" s="1"/>
  <c r="HR15" i="4"/>
  <c r="HR16" i="4" s="1"/>
  <c r="HS15" i="4"/>
  <c r="HS16" i="4" s="1"/>
  <c r="HT15" i="4"/>
  <c r="HT16" i="4" s="1"/>
  <c r="HU15" i="4"/>
  <c r="HU16" i="4" s="1"/>
  <c r="HV15" i="4"/>
  <c r="HV16" i="4" s="1"/>
  <c r="HW15" i="4"/>
  <c r="HW16" i="4" s="1"/>
  <c r="HX15" i="4"/>
  <c r="HX16" i="4" s="1"/>
  <c r="HY15" i="4"/>
  <c r="HY16" i="4" s="1"/>
  <c r="HZ15" i="4"/>
  <c r="HZ16" i="4" s="1"/>
  <c r="IA15" i="4"/>
  <c r="IA16" i="4" s="1"/>
  <c r="IB15" i="4"/>
  <c r="IB16" i="4" s="1"/>
  <c r="IC15" i="4"/>
  <c r="IC16" i="4" s="1"/>
  <c r="ID15" i="4"/>
  <c r="ID16" i="4" s="1"/>
  <c r="IE15" i="4"/>
  <c r="IE16" i="4" s="1"/>
  <c r="IF15" i="4"/>
  <c r="IF16" i="4" s="1"/>
  <c r="IG15" i="4"/>
  <c r="IG16" i="4" s="1"/>
  <c r="IH15" i="4"/>
  <c r="IH16" i="4" s="1"/>
  <c r="II15" i="4"/>
  <c r="II16" i="4" s="1"/>
  <c r="IJ15" i="4"/>
  <c r="IJ16" i="4" s="1"/>
  <c r="IK15" i="4"/>
  <c r="IK16" i="4" s="1"/>
  <c r="IL15" i="4"/>
  <c r="IL16" i="4" s="1"/>
  <c r="IM15" i="4"/>
  <c r="IM16" i="4" s="1"/>
  <c r="IN15" i="4"/>
  <c r="IN16" i="4" s="1"/>
  <c r="IO15" i="4"/>
  <c r="IO16" i="4" s="1"/>
  <c r="IP15" i="4"/>
  <c r="IP16" i="4" s="1"/>
  <c r="IQ15" i="4"/>
  <c r="IQ16" i="4" s="1"/>
  <c r="IR15" i="4"/>
  <c r="IR16" i="4" s="1"/>
  <c r="IS15" i="4"/>
  <c r="IS16" i="4" s="1"/>
  <c r="IT15" i="4"/>
  <c r="IT16" i="4" s="1"/>
  <c r="IU15" i="4"/>
  <c r="IU16" i="4" s="1"/>
  <c r="IV15" i="4"/>
  <c r="IV16" i="4" s="1"/>
  <c r="IW15" i="4"/>
  <c r="IW16" i="4" s="1"/>
  <c r="IX15" i="4"/>
  <c r="IX16" i="4" s="1"/>
  <c r="IY15" i="4"/>
  <c r="IY16" i="4" s="1"/>
  <c r="IZ15" i="4"/>
  <c r="IZ16" i="4" s="1"/>
  <c r="JA15" i="4"/>
  <c r="JA16" i="4" s="1"/>
  <c r="JB15" i="4"/>
  <c r="JB16" i="4" s="1"/>
  <c r="JC15" i="4"/>
  <c r="JC16" i="4" s="1"/>
  <c r="JD15" i="4"/>
  <c r="JD16" i="4" s="1"/>
  <c r="JE15" i="4"/>
  <c r="JE16" i="4" s="1"/>
  <c r="JF15" i="4"/>
  <c r="JF16" i="4" s="1"/>
  <c r="JG15" i="4"/>
  <c r="JG16" i="4" s="1"/>
  <c r="JH15" i="4"/>
  <c r="JH16" i="4" s="1"/>
  <c r="JI15" i="4"/>
  <c r="JI16" i="4" s="1"/>
  <c r="JJ15" i="4"/>
  <c r="JJ16" i="4" s="1"/>
  <c r="JK15" i="4"/>
  <c r="JK16" i="4" s="1"/>
  <c r="JL15" i="4"/>
  <c r="JL16" i="4" s="1"/>
  <c r="JM15" i="4"/>
  <c r="JM16" i="4" s="1"/>
  <c r="JN15" i="4"/>
  <c r="JN16" i="4" s="1"/>
  <c r="JO15" i="4"/>
  <c r="JO16" i="4" s="1"/>
  <c r="JP15" i="4"/>
  <c r="JP16" i="4" s="1"/>
  <c r="JQ15" i="4"/>
  <c r="JQ16" i="4" s="1"/>
  <c r="JR15" i="4"/>
  <c r="JR16" i="4" s="1"/>
  <c r="JS15" i="4"/>
  <c r="JS16" i="4" s="1"/>
  <c r="JT15" i="4"/>
  <c r="JT16" i="4" s="1"/>
  <c r="JU15" i="4"/>
  <c r="JU16" i="4" s="1"/>
  <c r="JV15" i="4"/>
  <c r="JV16" i="4" s="1"/>
  <c r="JW15" i="4"/>
  <c r="JW16" i="4" s="1"/>
  <c r="JX15" i="4"/>
  <c r="JX16" i="4" s="1"/>
  <c r="JY15" i="4"/>
  <c r="JY16" i="4" s="1"/>
  <c r="JZ15" i="4"/>
  <c r="JZ16" i="4" s="1"/>
  <c r="KA15" i="4"/>
  <c r="KA16" i="4" s="1"/>
  <c r="KB15" i="4"/>
  <c r="KB16" i="4" s="1"/>
  <c r="KC15" i="4"/>
  <c r="KC16" i="4" s="1"/>
  <c r="KD15" i="4"/>
  <c r="KD16" i="4" s="1"/>
  <c r="KE15" i="4"/>
  <c r="KE16" i="4" s="1"/>
  <c r="KF15" i="4"/>
  <c r="KF16" i="4" s="1"/>
  <c r="KG15" i="4"/>
  <c r="KG16" i="4" s="1"/>
  <c r="KH15" i="4"/>
  <c r="KH16" i="4" s="1"/>
  <c r="KI15" i="4"/>
  <c r="KI16" i="4" s="1"/>
  <c r="KJ15" i="4"/>
  <c r="KJ16" i="4" s="1"/>
  <c r="KK15" i="4"/>
  <c r="KK16" i="4" s="1"/>
  <c r="KL15" i="4"/>
  <c r="KL16" i="4" s="1"/>
  <c r="KM15" i="4"/>
  <c r="KM16" i="4" s="1"/>
  <c r="KN15" i="4"/>
  <c r="KN16" i="4" s="1"/>
  <c r="KO15" i="4"/>
  <c r="KO16" i="4" s="1"/>
  <c r="KP15" i="4"/>
  <c r="KP16" i="4" s="1"/>
  <c r="KQ15" i="4"/>
  <c r="KQ16" i="4" s="1"/>
  <c r="KR15" i="4"/>
  <c r="KR16" i="4" s="1"/>
  <c r="KS15" i="4"/>
  <c r="KS16" i="4" s="1"/>
  <c r="KT15" i="4"/>
  <c r="KT16" i="4" s="1"/>
  <c r="KU15" i="4"/>
  <c r="KU16" i="4" s="1"/>
  <c r="KV15" i="4"/>
  <c r="KV16" i="4" s="1"/>
  <c r="KW15" i="4"/>
  <c r="KW16" i="4" s="1"/>
  <c r="KX15" i="4"/>
  <c r="KX16" i="4" s="1"/>
  <c r="KY15" i="4"/>
  <c r="KY16" i="4" s="1"/>
  <c r="KZ15" i="4"/>
  <c r="KZ16" i="4" s="1"/>
  <c r="LA15" i="4"/>
  <c r="LA16" i="4" s="1"/>
  <c r="LB15" i="4"/>
  <c r="LB16" i="4" s="1"/>
  <c r="LC15" i="4"/>
  <c r="LC16" i="4" s="1"/>
  <c r="LD15" i="4"/>
  <c r="LD16" i="4" s="1"/>
  <c r="LE15" i="4"/>
  <c r="LE16" i="4" s="1"/>
  <c r="LF15" i="4"/>
  <c r="LF16" i="4" s="1"/>
  <c r="LG15" i="4"/>
  <c r="LG16" i="4" s="1"/>
  <c r="LH15" i="4"/>
  <c r="LH16" i="4" s="1"/>
  <c r="LI15" i="4"/>
  <c r="LI16" i="4" s="1"/>
  <c r="LJ15" i="4"/>
  <c r="LJ16" i="4" s="1"/>
  <c r="LK15" i="4"/>
  <c r="LK16" i="4" s="1"/>
  <c r="LL15" i="4"/>
  <c r="LL16" i="4" s="1"/>
  <c r="LM15" i="4"/>
  <c r="LM16" i="4" s="1"/>
  <c r="LN15" i="4"/>
  <c r="LN16" i="4" s="1"/>
  <c r="LO15" i="4"/>
  <c r="LO16" i="4" s="1"/>
  <c r="LP15" i="4"/>
  <c r="LP16" i="4" s="1"/>
  <c r="LQ15" i="4"/>
  <c r="LQ16" i="4" s="1"/>
  <c r="LR15" i="4"/>
  <c r="LR16" i="4" s="1"/>
  <c r="LS15" i="4"/>
  <c r="LS16" i="4" s="1"/>
  <c r="LT15" i="4"/>
  <c r="LT16" i="4" s="1"/>
  <c r="LU15" i="4"/>
  <c r="LU16" i="4" s="1"/>
  <c r="LV15" i="4"/>
  <c r="LV16" i="4" s="1"/>
  <c r="LW15" i="4"/>
  <c r="LW16" i="4" s="1"/>
  <c r="LX15" i="4"/>
  <c r="LX16" i="4" s="1"/>
  <c r="LY15" i="4"/>
  <c r="LY16" i="4" s="1"/>
  <c r="LZ15" i="4"/>
  <c r="LZ16" i="4" s="1"/>
  <c r="MA15" i="4"/>
  <c r="MA16" i="4" s="1"/>
  <c r="MB15" i="4"/>
  <c r="MB16" i="4" s="1"/>
  <c r="MC15" i="4"/>
  <c r="MC16" i="4" s="1"/>
  <c r="MD15" i="4"/>
  <c r="MD16" i="4" s="1"/>
  <c r="ME15" i="4"/>
  <c r="ME16" i="4" s="1"/>
  <c r="MF15" i="4"/>
  <c r="MF16" i="4" s="1"/>
  <c r="MG15" i="4"/>
  <c r="MG16" i="4" s="1"/>
  <c r="MH15" i="4"/>
  <c r="MH16" i="4" s="1"/>
  <c r="MI15" i="4"/>
  <c r="MI16" i="4" s="1"/>
  <c r="MJ15" i="4"/>
  <c r="MJ16" i="4" s="1"/>
  <c r="MK15" i="4"/>
  <c r="MK16" i="4" s="1"/>
  <c r="ML15" i="4"/>
  <c r="ML16" i="4" s="1"/>
  <c r="MM15" i="4"/>
  <c r="MM16" i="4" s="1"/>
  <c r="MN15" i="4"/>
  <c r="MN16" i="4" s="1"/>
  <c r="MO15" i="4"/>
  <c r="MO16" i="4" s="1"/>
  <c r="MP15" i="4"/>
  <c r="MP16" i="4" s="1"/>
  <c r="MQ15" i="4"/>
  <c r="MQ16" i="4" s="1"/>
  <c r="MR15" i="4"/>
  <c r="MR16" i="4" s="1"/>
  <c r="MS15" i="4"/>
  <c r="MS16" i="4" s="1"/>
  <c r="MT15" i="4"/>
  <c r="MT16" i="4" s="1"/>
  <c r="MU15" i="4"/>
  <c r="MU16" i="4" s="1"/>
  <c r="MV15" i="4"/>
  <c r="MV16" i="4" s="1"/>
  <c r="MW15" i="4"/>
  <c r="MW16" i="4" s="1"/>
  <c r="MX15" i="4"/>
  <c r="MX16" i="4" s="1"/>
  <c r="MY15" i="4"/>
  <c r="MY16" i="4" s="1"/>
  <c r="MZ15" i="4"/>
  <c r="MZ16" i="4" s="1"/>
  <c r="NA15" i="4"/>
  <c r="NA16" i="4" s="1"/>
  <c r="NB15" i="4"/>
  <c r="NB16" i="4" s="1"/>
  <c r="NC15" i="4"/>
  <c r="NC16" i="4" s="1"/>
  <c r="ND15" i="4"/>
  <c r="ND16" i="4" s="1"/>
  <c r="NE15" i="4"/>
  <c r="NE16" i="4" s="1"/>
  <c r="NF15" i="4"/>
  <c r="NF16" i="4" s="1"/>
  <c r="NG15" i="4"/>
  <c r="NG16" i="4" s="1"/>
  <c r="NH15" i="4"/>
  <c r="NH16" i="4" s="1"/>
  <c r="NI15" i="4"/>
  <c r="NI16" i="4" s="1"/>
  <c r="NJ15" i="4"/>
  <c r="NJ16" i="4" s="1"/>
  <c r="NK15" i="4"/>
  <c r="NK16" i="4" s="1"/>
  <c r="NL15" i="4"/>
  <c r="NL16" i="4" s="1"/>
  <c r="NM15" i="4"/>
  <c r="NM16" i="4" s="1"/>
  <c r="NN15" i="4"/>
  <c r="NN16" i="4" s="1"/>
  <c r="NO15" i="4"/>
  <c r="NO16" i="4" s="1"/>
  <c r="NP15" i="4"/>
  <c r="NP16" i="4" s="1"/>
  <c r="NQ15" i="4"/>
  <c r="NQ16" i="4" s="1"/>
  <c r="NR15" i="4"/>
  <c r="NR16" i="4" s="1"/>
  <c r="NS15" i="4"/>
  <c r="NS16" i="4" s="1"/>
  <c r="NT15" i="4"/>
  <c r="NT16" i="4" s="1"/>
  <c r="NU15" i="4"/>
  <c r="NU16" i="4" s="1"/>
  <c r="NV15" i="4"/>
  <c r="NV16" i="4" s="1"/>
  <c r="NW15" i="4"/>
  <c r="NW16" i="4" s="1"/>
  <c r="NX15" i="4"/>
  <c r="NX16" i="4" s="1"/>
  <c r="NY15" i="4"/>
  <c r="NY16" i="4" s="1"/>
  <c r="NZ15" i="4"/>
  <c r="NZ16" i="4" s="1"/>
  <c r="OA15" i="4"/>
  <c r="OA16" i="4" s="1"/>
  <c r="OB15" i="4"/>
  <c r="OB16" i="4" s="1"/>
  <c r="OC15" i="4"/>
  <c r="OC16" i="4" s="1"/>
  <c r="OD15" i="4"/>
  <c r="OD16" i="4" s="1"/>
  <c r="OE15" i="4"/>
  <c r="OE16" i="4" s="1"/>
  <c r="OF15" i="4"/>
  <c r="OF16" i="4" s="1"/>
  <c r="OG15" i="4"/>
  <c r="OG16" i="4" s="1"/>
  <c r="OH15" i="4"/>
  <c r="OH16" i="4" s="1"/>
  <c r="OI15" i="4"/>
  <c r="OI16" i="4" s="1"/>
  <c r="OJ15" i="4"/>
  <c r="OJ16" i="4" s="1"/>
  <c r="OK15" i="4"/>
  <c r="OK16" i="4" s="1"/>
  <c r="OL15" i="4"/>
  <c r="OL16" i="4" s="1"/>
  <c r="OM15" i="4"/>
  <c r="OM16" i="4" s="1"/>
  <c r="ON15" i="4"/>
  <c r="ON16" i="4" s="1"/>
  <c r="OO15" i="4"/>
  <c r="OO16" i="4" s="1"/>
  <c r="OP15" i="4"/>
  <c r="OP16" i="4" s="1"/>
  <c r="OQ15" i="4"/>
  <c r="OQ16" i="4" s="1"/>
  <c r="OR15" i="4"/>
  <c r="OR16" i="4" s="1"/>
  <c r="OS15" i="4"/>
  <c r="OS16" i="4" s="1"/>
  <c r="OT15" i="4"/>
  <c r="OT16" i="4" s="1"/>
  <c r="OU15" i="4"/>
  <c r="OU16" i="4" s="1"/>
  <c r="OV15" i="4"/>
  <c r="OV16" i="4" s="1"/>
  <c r="OW15" i="4"/>
  <c r="OW16" i="4" s="1"/>
  <c r="OX15" i="4"/>
  <c r="OX16" i="4" s="1"/>
  <c r="OY15" i="4"/>
  <c r="OY16" i="4" s="1"/>
  <c r="OZ15" i="4"/>
  <c r="OZ16" i="4" s="1"/>
  <c r="PA15" i="4"/>
  <c r="PA16" i="4" s="1"/>
  <c r="PB15" i="4"/>
  <c r="PB16" i="4" s="1"/>
  <c r="PC15" i="4"/>
  <c r="PC16" i="4" s="1"/>
  <c r="PD15" i="4"/>
  <c r="PD16" i="4" s="1"/>
  <c r="PE15" i="4"/>
  <c r="PE16" i="4" s="1"/>
  <c r="PF15" i="4"/>
  <c r="PF16" i="4" s="1"/>
  <c r="PG15" i="4"/>
  <c r="PG16" i="4" s="1"/>
  <c r="PH15" i="4"/>
  <c r="PH16" i="4" s="1"/>
  <c r="PI15" i="4"/>
  <c r="PI16" i="4" s="1"/>
  <c r="PJ15" i="4"/>
  <c r="PJ16" i="4" s="1"/>
  <c r="PK15" i="4"/>
  <c r="PK16" i="4" s="1"/>
  <c r="PL15" i="4"/>
  <c r="PL16" i="4" s="1"/>
  <c r="PM15" i="4"/>
  <c r="PM16" i="4" s="1"/>
  <c r="PN15" i="4"/>
  <c r="PN16" i="4" s="1"/>
  <c r="PO15" i="4"/>
  <c r="PO16" i="4" s="1"/>
  <c r="PP15" i="4"/>
  <c r="PP16" i="4" s="1"/>
  <c r="PQ15" i="4"/>
  <c r="PQ16" i="4" s="1"/>
  <c r="PR15" i="4"/>
  <c r="PR16" i="4" s="1"/>
  <c r="PS15" i="4"/>
  <c r="PS16" i="4" s="1"/>
  <c r="PT15" i="4"/>
  <c r="PT16" i="4" s="1"/>
  <c r="PU15" i="4"/>
  <c r="PU16" i="4" s="1"/>
  <c r="PV15" i="4"/>
  <c r="PV16" i="4" s="1"/>
  <c r="PW15" i="4"/>
  <c r="PW16" i="4" s="1"/>
  <c r="PX15" i="4"/>
  <c r="PX16" i="4" s="1"/>
  <c r="PY15" i="4"/>
  <c r="PY16" i="4" s="1"/>
  <c r="PZ15" i="4"/>
  <c r="PZ16" i="4" s="1"/>
  <c r="QA15" i="4"/>
  <c r="QA16" i="4" s="1"/>
  <c r="QB15" i="4"/>
  <c r="QB16" i="4" s="1"/>
  <c r="QC15" i="4"/>
  <c r="QC16" i="4" s="1"/>
  <c r="QD15" i="4"/>
  <c r="QD16" i="4" s="1"/>
  <c r="QE15" i="4"/>
  <c r="QE16" i="4" s="1"/>
  <c r="QF15" i="4"/>
  <c r="QF16" i="4" s="1"/>
  <c r="QG15" i="4"/>
  <c r="QG16" i="4" s="1"/>
  <c r="QH15" i="4"/>
  <c r="QH16" i="4" s="1"/>
  <c r="QI15" i="4"/>
  <c r="QI16" i="4" s="1"/>
  <c r="QJ15" i="4"/>
  <c r="QJ16" i="4" s="1"/>
  <c r="QK15" i="4"/>
  <c r="QK16" i="4" s="1"/>
  <c r="QL15" i="4"/>
  <c r="QL16" i="4" s="1"/>
  <c r="QM15" i="4"/>
  <c r="QM16" i="4" s="1"/>
  <c r="QN15" i="4"/>
  <c r="QN16" i="4" s="1"/>
  <c r="QO15" i="4"/>
  <c r="QO16" i="4" s="1"/>
  <c r="QP15" i="4"/>
  <c r="QP16" i="4" s="1"/>
  <c r="QQ15" i="4"/>
  <c r="QQ16" i="4" s="1"/>
  <c r="QR15" i="4"/>
  <c r="QR16" i="4" s="1"/>
  <c r="QS15" i="4"/>
  <c r="QS16" i="4" s="1"/>
  <c r="QT15" i="4"/>
  <c r="QT16" i="4" s="1"/>
  <c r="QU15" i="4"/>
  <c r="QU16" i="4" s="1"/>
  <c r="QV15" i="4"/>
  <c r="QV16" i="4" s="1"/>
  <c r="QW15" i="4"/>
  <c r="QW16" i="4" s="1"/>
  <c r="QX15" i="4"/>
  <c r="QX16" i="4" s="1"/>
  <c r="QY15" i="4"/>
  <c r="QY16" i="4" s="1"/>
  <c r="QZ15" i="4"/>
  <c r="QZ16" i="4" s="1"/>
  <c r="RA15" i="4"/>
  <c r="RA16" i="4" s="1"/>
  <c r="RB15" i="4"/>
  <c r="RB16" i="4" s="1"/>
  <c r="RC15" i="4"/>
  <c r="RC16" i="4" s="1"/>
  <c r="RD15" i="4"/>
  <c r="RD16" i="4" s="1"/>
  <c r="RE15" i="4"/>
  <c r="RE16" i="4" s="1"/>
  <c r="RF15" i="4"/>
  <c r="RF16" i="4" s="1"/>
  <c r="RG15" i="4"/>
  <c r="RG16" i="4" s="1"/>
  <c r="RH15" i="4"/>
  <c r="RH16" i="4" s="1"/>
  <c r="RI15" i="4"/>
  <c r="RI16" i="4" s="1"/>
  <c r="RJ15" i="4"/>
  <c r="RJ16" i="4" s="1"/>
  <c r="RK15" i="4"/>
  <c r="RK16" i="4" s="1"/>
  <c r="RL15" i="4"/>
  <c r="RL16" i="4" s="1"/>
  <c r="RM15" i="4"/>
  <c r="RM16" i="4" s="1"/>
  <c r="RN15" i="4"/>
  <c r="RN16" i="4" s="1"/>
  <c r="RO15" i="4"/>
  <c r="RO16" i="4" s="1"/>
  <c r="RP15" i="4"/>
  <c r="RP16" i="4" s="1"/>
  <c r="RQ15" i="4"/>
  <c r="RQ16" i="4" s="1"/>
  <c r="RR15" i="4"/>
  <c r="RR16" i="4" s="1"/>
  <c r="RS15" i="4"/>
  <c r="RS16" i="4" s="1"/>
  <c r="RT15" i="4"/>
  <c r="RT16" i="4" s="1"/>
  <c r="RU15" i="4"/>
  <c r="RU16" i="4" s="1"/>
  <c r="RV15" i="4"/>
  <c r="RV16" i="4" s="1"/>
  <c r="RW15" i="4"/>
  <c r="RW16" i="4" s="1"/>
  <c r="RX15" i="4"/>
  <c r="RX16" i="4" s="1"/>
  <c r="RY15" i="4"/>
  <c r="RY16" i="4" s="1"/>
  <c r="RZ15" i="4"/>
  <c r="RZ16" i="4" s="1"/>
  <c r="SA15" i="4"/>
  <c r="SA16" i="4" s="1"/>
  <c r="SB15" i="4"/>
  <c r="SB16" i="4" s="1"/>
  <c r="SC15" i="4"/>
  <c r="SC16" i="4" s="1"/>
  <c r="SD15" i="4"/>
  <c r="SD16" i="4" s="1"/>
  <c r="SE15" i="4"/>
  <c r="SE16" i="4" s="1"/>
  <c r="SF15" i="4"/>
  <c r="SF16" i="4" s="1"/>
  <c r="SG15" i="4"/>
  <c r="SG16" i="4" s="1"/>
  <c r="SH15" i="4"/>
  <c r="SH16" i="4" s="1"/>
  <c r="SI15" i="4"/>
  <c r="SI16" i="4" s="1"/>
  <c r="SJ15" i="4"/>
  <c r="SJ16" i="4" s="1"/>
  <c r="SK15" i="4"/>
  <c r="SK16" i="4" s="1"/>
  <c r="SL15" i="4"/>
  <c r="SL16" i="4" s="1"/>
  <c r="SM15" i="4"/>
  <c r="SM16" i="4" s="1"/>
  <c r="SN15" i="4"/>
  <c r="SN16" i="4" s="1"/>
  <c r="SO15" i="4"/>
  <c r="SO16" i="4" s="1"/>
  <c r="SP15" i="4"/>
  <c r="SP16" i="4" s="1"/>
  <c r="SQ15" i="4"/>
  <c r="SQ16" i="4" s="1"/>
  <c r="SR15" i="4"/>
  <c r="SR16" i="4" s="1"/>
  <c r="SS15" i="4"/>
  <c r="SS16" i="4" s="1"/>
  <c r="ST15" i="4"/>
  <c r="ST16" i="4" s="1"/>
  <c r="SU15" i="4"/>
  <c r="SU16" i="4" s="1"/>
  <c r="SV15" i="4"/>
  <c r="SV16" i="4" s="1"/>
  <c r="SW15" i="4"/>
  <c r="SW16" i="4" s="1"/>
  <c r="SX15" i="4"/>
  <c r="SX16" i="4" s="1"/>
  <c r="SY15" i="4"/>
  <c r="SY16" i="4" s="1"/>
  <c r="SZ15" i="4"/>
  <c r="SZ16" i="4" s="1"/>
  <c r="TA15" i="4"/>
  <c r="TA16" i="4" s="1"/>
  <c r="TB15" i="4"/>
  <c r="TB16" i="4" s="1"/>
  <c r="TC15" i="4"/>
  <c r="TC16" i="4" s="1"/>
  <c r="TD15" i="4"/>
  <c r="TD16" i="4" s="1"/>
  <c r="TE15" i="4"/>
  <c r="TE16" i="4" s="1"/>
  <c r="TF15" i="4"/>
  <c r="TF16" i="4" s="1"/>
  <c r="TG15" i="4"/>
  <c r="TG16" i="4" s="1"/>
  <c r="C15" i="4"/>
  <c r="C16" i="4" s="1"/>
  <c r="D16" i="3"/>
  <c r="D17" i="3" s="1"/>
  <c r="E16" i="3"/>
  <c r="E17" i="3" s="1"/>
  <c r="F16" i="3"/>
  <c r="F17" i="3" s="1"/>
  <c r="G16" i="3"/>
  <c r="G17" i="3" s="1"/>
  <c r="H16" i="3"/>
  <c r="H17" i="3" s="1"/>
  <c r="I16" i="3"/>
  <c r="I17" i="3" s="1"/>
  <c r="J16" i="3"/>
  <c r="J17" i="3" s="1"/>
  <c r="K16" i="3"/>
  <c r="K17" i="3" s="1"/>
  <c r="L16" i="3"/>
  <c r="L17" i="3" s="1"/>
  <c r="M16" i="3"/>
  <c r="M17" i="3" s="1"/>
  <c r="N16" i="3"/>
  <c r="N17" i="3" s="1"/>
  <c r="O16" i="3"/>
  <c r="O17" i="3" s="1"/>
  <c r="P16" i="3"/>
  <c r="P17" i="3" s="1"/>
  <c r="Q16" i="3"/>
  <c r="Q17" i="3" s="1"/>
  <c r="R16" i="3"/>
  <c r="R17" i="3" s="1"/>
  <c r="S16" i="3"/>
  <c r="S17" i="3" s="1"/>
  <c r="T16" i="3"/>
  <c r="T17" i="3" s="1"/>
  <c r="U16" i="3"/>
  <c r="U17" i="3" s="1"/>
  <c r="V16" i="3"/>
  <c r="V17" i="3" s="1"/>
  <c r="W16" i="3"/>
  <c r="W17" i="3" s="1"/>
  <c r="X16" i="3"/>
  <c r="X17" i="3" s="1"/>
  <c r="Y16" i="3"/>
  <c r="Y17" i="3" s="1"/>
  <c r="Z16" i="3"/>
  <c r="Z17" i="3" s="1"/>
  <c r="AA16" i="3"/>
  <c r="AA17" i="3" s="1"/>
  <c r="AB16" i="3"/>
  <c r="AB17" i="3" s="1"/>
  <c r="AC16" i="3"/>
  <c r="AC17" i="3" s="1"/>
  <c r="AD16" i="3"/>
  <c r="AD17" i="3" s="1"/>
  <c r="AE16" i="3"/>
  <c r="AE17" i="3" s="1"/>
  <c r="AF16" i="3"/>
  <c r="AF17" i="3" s="1"/>
  <c r="AG16" i="3"/>
  <c r="AG17" i="3" s="1"/>
  <c r="AH16" i="3"/>
  <c r="AH17" i="3" s="1"/>
  <c r="AI16" i="3"/>
  <c r="AI17" i="3" s="1"/>
  <c r="AJ16" i="3"/>
  <c r="AJ17" i="3" s="1"/>
  <c r="AK16" i="3"/>
  <c r="AK17" i="3" s="1"/>
  <c r="AL16" i="3"/>
  <c r="AL17" i="3" s="1"/>
  <c r="AM16" i="3"/>
  <c r="AM17" i="3" s="1"/>
  <c r="AN16" i="3"/>
  <c r="AN17" i="3" s="1"/>
  <c r="AO16" i="3"/>
  <c r="AO17" i="3" s="1"/>
  <c r="AP16" i="3"/>
  <c r="AP17" i="3" s="1"/>
  <c r="AQ16" i="3"/>
  <c r="AQ17" i="3" s="1"/>
  <c r="AR16" i="3"/>
  <c r="AR17" i="3" s="1"/>
  <c r="AS16" i="3"/>
  <c r="AS17" i="3" s="1"/>
  <c r="AT16" i="3"/>
  <c r="AT17" i="3" s="1"/>
  <c r="AU16" i="3"/>
  <c r="AU17" i="3" s="1"/>
  <c r="AV16" i="3"/>
  <c r="AV17" i="3" s="1"/>
  <c r="AW16" i="3"/>
  <c r="AW17" i="3" s="1"/>
  <c r="AX16" i="3"/>
  <c r="AX17" i="3" s="1"/>
  <c r="AY16" i="3"/>
  <c r="AY17" i="3" s="1"/>
  <c r="AZ16" i="3"/>
  <c r="AZ17" i="3" s="1"/>
  <c r="BA16" i="3"/>
  <c r="BA17" i="3" s="1"/>
  <c r="BB16" i="3"/>
  <c r="BB17" i="3" s="1"/>
  <c r="BC16" i="3"/>
  <c r="BC17" i="3" s="1"/>
  <c r="BD16" i="3"/>
  <c r="BD17" i="3" s="1"/>
  <c r="BE16" i="3"/>
  <c r="BE17" i="3" s="1"/>
  <c r="BF16" i="3"/>
  <c r="BF17" i="3" s="1"/>
  <c r="BG16" i="3"/>
  <c r="BG17" i="3" s="1"/>
  <c r="BH16" i="3"/>
  <c r="BH17" i="3" s="1"/>
  <c r="BI16" i="3"/>
  <c r="BI17" i="3" s="1"/>
  <c r="BJ16" i="3"/>
  <c r="BJ17" i="3" s="1"/>
  <c r="BK16" i="3"/>
  <c r="BK17" i="3" s="1"/>
  <c r="BL16" i="3"/>
  <c r="BL17" i="3" s="1"/>
  <c r="BM16" i="3"/>
  <c r="BM17" i="3" s="1"/>
  <c r="BN16" i="3"/>
  <c r="BN17" i="3" s="1"/>
  <c r="BO16" i="3"/>
  <c r="BO17" i="3" s="1"/>
  <c r="BP16" i="3"/>
  <c r="BP17" i="3" s="1"/>
  <c r="BQ16" i="3"/>
  <c r="BQ17" i="3" s="1"/>
  <c r="BR16" i="3"/>
  <c r="BR17" i="3" s="1"/>
  <c r="BS16" i="3"/>
  <c r="BS17" i="3" s="1"/>
  <c r="BT16" i="3"/>
  <c r="BT17" i="3" s="1"/>
  <c r="BU16" i="3"/>
  <c r="BU17" i="3" s="1"/>
  <c r="BV16" i="3"/>
  <c r="BV17" i="3" s="1"/>
  <c r="BW16" i="3"/>
  <c r="BW17" i="3" s="1"/>
  <c r="BX16" i="3"/>
  <c r="BX17" i="3" s="1"/>
  <c r="BY16" i="3"/>
  <c r="BY17" i="3" s="1"/>
  <c r="BZ16" i="3"/>
  <c r="BZ17" i="3" s="1"/>
  <c r="CA16" i="3"/>
  <c r="CA17" i="3" s="1"/>
  <c r="CB16" i="3"/>
  <c r="CB17" i="3" s="1"/>
  <c r="CC16" i="3"/>
  <c r="CC17" i="3" s="1"/>
  <c r="CD16" i="3"/>
  <c r="CD17" i="3" s="1"/>
  <c r="CE16" i="3"/>
  <c r="CE17" i="3" s="1"/>
  <c r="CF16" i="3"/>
  <c r="CF17" i="3" s="1"/>
  <c r="CG16" i="3"/>
  <c r="CG17" i="3" s="1"/>
  <c r="CH16" i="3"/>
  <c r="CH17" i="3" s="1"/>
  <c r="CI16" i="3"/>
  <c r="CI17" i="3" s="1"/>
  <c r="CJ16" i="3"/>
  <c r="CJ17" i="3" s="1"/>
  <c r="CK16" i="3"/>
  <c r="CK17" i="3" s="1"/>
  <c r="CL16" i="3"/>
  <c r="CL17" i="3" s="1"/>
  <c r="CM16" i="3"/>
  <c r="CM17" i="3" s="1"/>
  <c r="CN16" i="3"/>
  <c r="CN17" i="3" s="1"/>
  <c r="CO16" i="3"/>
  <c r="CO17" i="3" s="1"/>
  <c r="CP16" i="3"/>
  <c r="CP17" i="3" s="1"/>
  <c r="CQ16" i="3"/>
  <c r="CQ17" i="3" s="1"/>
  <c r="CR16" i="3"/>
  <c r="CR17" i="3" s="1"/>
  <c r="CS16" i="3"/>
  <c r="CS17" i="3" s="1"/>
  <c r="CT16" i="3"/>
  <c r="CT17" i="3" s="1"/>
  <c r="CU16" i="3"/>
  <c r="CU17" i="3" s="1"/>
  <c r="CV16" i="3"/>
  <c r="CV17" i="3" s="1"/>
  <c r="CW16" i="3"/>
  <c r="CW17" i="3" s="1"/>
  <c r="CX16" i="3"/>
  <c r="CX17" i="3" s="1"/>
  <c r="CY16" i="3"/>
  <c r="CY17" i="3" s="1"/>
  <c r="CZ16" i="3"/>
  <c r="CZ17" i="3" s="1"/>
  <c r="DA16" i="3"/>
  <c r="DA17" i="3" s="1"/>
  <c r="DB16" i="3"/>
  <c r="DB17" i="3" s="1"/>
  <c r="DC16" i="3"/>
  <c r="DC17" i="3" s="1"/>
  <c r="DD16" i="3"/>
  <c r="DD17" i="3" s="1"/>
  <c r="DE16" i="3"/>
  <c r="DE17" i="3" s="1"/>
  <c r="DF16" i="3"/>
  <c r="DF17" i="3" s="1"/>
  <c r="DG16" i="3"/>
  <c r="DG17" i="3" s="1"/>
  <c r="DH16" i="3"/>
  <c r="DH17" i="3" s="1"/>
  <c r="DI16" i="3"/>
  <c r="DI17" i="3" s="1"/>
  <c r="DJ16" i="3"/>
  <c r="DJ17" i="3" s="1"/>
  <c r="DK16" i="3"/>
  <c r="DK17" i="3" s="1"/>
  <c r="DL16" i="3"/>
  <c r="DL17" i="3" s="1"/>
  <c r="DM16" i="3"/>
  <c r="DM17" i="3" s="1"/>
  <c r="DN16" i="3"/>
  <c r="DN17" i="3" s="1"/>
  <c r="DO16" i="3"/>
  <c r="DO17" i="3" s="1"/>
  <c r="DP16" i="3"/>
  <c r="DP17" i="3" s="1"/>
  <c r="DQ16" i="3"/>
  <c r="DQ17" i="3" s="1"/>
  <c r="DR16" i="3"/>
  <c r="DR17" i="3" s="1"/>
  <c r="DS16" i="3"/>
  <c r="DS17" i="3" s="1"/>
  <c r="DT16" i="3"/>
  <c r="DT17" i="3" s="1"/>
  <c r="DU16" i="3"/>
  <c r="DU17" i="3" s="1"/>
  <c r="DV16" i="3"/>
  <c r="DV17" i="3" s="1"/>
  <c r="DW16" i="3"/>
  <c r="DW17" i="3" s="1"/>
  <c r="DX16" i="3"/>
  <c r="DX17" i="3" s="1"/>
  <c r="DY16" i="3"/>
  <c r="DY17" i="3" s="1"/>
  <c r="DZ16" i="3"/>
  <c r="DZ17" i="3" s="1"/>
  <c r="EA16" i="3"/>
  <c r="EA17" i="3" s="1"/>
  <c r="EB16" i="3"/>
  <c r="EB17" i="3" s="1"/>
  <c r="EC16" i="3"/>
  <c r="EC17" i="3" s="1"/>
  <c r="ED16" i="3"/>
  <c r="ED17" i="3" s="1"/>
  <c r="EE16" i="3"/>
  <c r="EE17" i="3" s="1"/>
  <c r="EF16" i="3"/>
  <c r="EF17" i="3" s="1"/>
  <c r="EG16" i="3"/>
  <c r="EG17" i="3" s="1"/>
  <c r="EH16" i="3"/>
  <c r="EH17" i="3" s="1"/>
  <c r="EI16" i="3"/>
  <c r="EI17" i="3" s="1"/>
  <c r="EJ16" i="3"/>
  <c r="EJ17" i="3" s="1"/>
  <c r="EK16" i="3"/>
  <c r="EK17" i="3" s="1"/>
  <c r="EL16" i="3"/>
  <c r="EL17" i="3" s="1"/>
  <c r="EM16" i="3"/>
  <c r="EM17" i="3" s="1"/>
  <c r="EN16" i="3"/>
  <c r="EN17" i="3" s="1"/>
  <c r="EO16" i="3"/>
  <c r="EO17" i="3" s="1"/>
  <c r="EP16" i="3"/>
  <c r="EP17" i="3" s="1"/>
  <c r="EQ16" i="3"/>
  <c r="EQ17" i="3" s="1"/>
  <c r="ER16" i="3"/>
  <c r="ER17" i="3" s="1"/>
  <c r="ES16" i="3"/>
  <c r="ES17" i="3" s="1"/>
  <c r="ET16" i="3"/>
  <c r="ET17" i="3" s="1"/>
  <c r="EU16" i="3"/>
  <c r="EU17" i="3" s="1"/>
  <c r="EV16" i="3"/>
  <c r="EV17" i="3" s="1"/>
  <c r="EW16" i="3"/>
  <c r="EW17" i="3" s="1"/>
  <c r="EX16" i="3"/>
  <c r="EX17" i="3" s="1"/>
  <c r="EY16" i="3"/>
  <c r="EY17" i="3" s="1"/>
  <c r="EZ16" i="3"/>
  <c r="EZ17" i="3" s="1"/>
  <c r="FA16" i="3"/>
  <c r="FA17" i="3" s="1"/>
  <c r="FB16" i="3"/>
  <c r="FB17" i="3" s="1"/>
  <c r="FC16" i="3"/>
  <c r="FC17" i="3" s="1"/>
  <c r="FD16" i="3"/>
  <c r="FD17" i="3" s="1"/>
  <c r="FE16" i="3"/>
  <c r="FE17" i="3" s="1"/>
  <c r="FF16" i="3"/>
  <c r="FF17" i="3" s="1"/>
  <c r="FG16" i="3"/>
  <c r="FG17" i="3" s="1"/>
  <c r="FH16" i="3"/>
  <c r="FH17" i="3" s="1"/>
  <c r="FI16" i="3"/>
  <c r="FI17" i="3" s="1"/>
  <c r="FJ16" i="3"/>
  <c r="FJ17" i="3" s="1"/>
  <c r="FK16" i="3"/>
  <c r="FK17" i="3" s="1"/>
  <c r="FL16" i="3"/>
  <c r="FL17" i="3" s="1"/>
  <c r="FM16" i="3"/>
  <c r="FM17" i="3" s="1"/>
  <c r="FN16" i="3"/>
  <c r="FN17" i="3" s="1"/>
  <c r="FO16" i="3"/>
  <c r="FO17" i="3" s="1"/>
  <c r="FP16" i="3"/>
  <c r="FP17" i="3" s="1"/>
  <c r="FQ16" i="3"/>
  <c r="FQ17" i="3" s="1"/>
  <c r="FR16" i="3"/>
  <c r="FR17" i="3" s="1"/>
  <c r="FS16" i="3"/>
  <c r="FS17" i="3" s="1"/>
  <c r="FT16" i="3"/>
  <c r="FT17" i="3" s="1"/>
  <c r="FU16" i="3"/>
  <c r="FU17" i="3" s="1"/>
  <c r="FV16" i="3"/>
  <c r="FV17" i="3" s="1"/>
  <c r="FW16" i="3"/>
  <c r="FW17" i="3" s="1"/>
  <c r="FX16" i="3"/>
  <c r="FX17" i="3" s="1"/>
  <c r="FY16" i="3"/>
  <c r="FY17" i="3" s="1"/>
  <c r="FZ16" i="3"/>
  <c r="FZ17" i="3" s="1"/>
  <c r="GA16" i="3"/>
  <c r="GA17" i="3" s="1"/>
  <c r="GB16" i="3"/>
  <c r="GB17" i="3" s="1"/>
  <c r="GC16" i="3"/>
  <c r="GC17" i="3" s="1"/>
  <c r="GD16" i="3"/>
  <c r="GD17" i="3" s="1"/>
  <c r="GE16" i="3"/>
  <c r="GE17" i="3" s="1"/>
  <c r="GF16" i="3"/>
  <c r="GF17" i="3" s="1"/>
  <c r="GG16" i="3"/>
  <c r="GG17" i="3" s="1"/>
  <c r="GH16" i="3"/>
  <c r="GH17" i="3" s="1"/>
  <c r="GI16" i="3"/>
  <c r="GI17" i="3" s="1"/>
  <c r="GJ16" i="3"/>
  <c r="GJ17" i="3" s="1"/>
  <c r="GK16" i="3"/>
  <c r="GK17" i="3" s="1"/>
  <c r="GL16" i="3"/>
  <c r="GL17" i="3" s="1"/>
  <c r="GM16" i="3"/>
  <c r="GM17" i="3" s="1"/>
  <c r="GN16" i="3"/>
  <c r="GN17" i="3" s="1"/>
  <c r="GO16" i="3"/>
  <c r="GO17" i="3" s="1"/>
  <c r="GP16" i="3"/>
  <c r="GP17" i="3" s="1"/>
  <c r="GQ16" i="3"/>
  <c r="GQ17" i="3" s="1"/>
  <c r="GR16" i="3"/>
  <c r="GR17" i="3" s="1"/>
  <c r="GS16" i="3"/>
  <c r="GS17" i="3" s="1"/>
  <c r="GT16" i="3"/>
  <c r="GT17" i="3" s="1"/>
  <c r="GU16" i="3"/>
  <c r="GU17" i="3" s="1"/>
  <c r="GV16" i="3"/>
  <c r="GV17" i="3" s="1"/>
  <c r="GW16" i="3"/>
  <c r="GW17" i="3" s="1"/>
  <c r="GX16" i="3"/>
  <c r="GX17" i="3" s="1"/>
  <c r="GY16" i="3"/>
  <c r="GY17" i="3" s="1"/>
  <c r="GZ16" i="3"/>
  <c r="GZ17" i="3" s="1"/>
  <c r="HA16" i="3"/>
  <c r="HA17" i="3" s="1"/>
  <c r="HB16" i="3"/>
  <c r="HB17" i="3" s="1"/>
  <c r="HC16" i="3"/>
  <c r="HC17" i="3" s="1"/>
  <c r="HD16" i="3"/>
  <c r="HD17" i="3" s="1"/>
  <c r="HE16" i="3"/>
  <c r="HE17" i="3" s="1"/>
  <c r="HF16" i="3"/>
  <c r="HF17" i="3" s="1"/>
  <c r="HG16" i="3"/>
  <c r="HG17" i="3" s="1"/>
  <c r="HH16" i="3"/>
  <c r="HH17" i="3" s="1"/>
  <c r="HI16" i="3"/>
  <c r="HI17" i="3" s="1"/>
  <c r="HJ16" i="3"/>
  <c r="HJ17" i="3" s="1"/>
  <c r="HK16" i="3"/>
  <c r="HK17" i="3" s="1"/>
  <c r="HL16" i="3"/>
  <c r="HL17" i="3" s="1"/>
  <c r="HM16" i="3"/>
  <c r="HM17" i="3" s="1"/>
  <c r="HN16" i="3"/>
  <c r="HN17" i="3" s="1"/>
  <c r="HO16" i="3"/>
  <c r="HO17" i="3" s="1"/>
  <c r="HP16" i="3"/>
  <c r="HP17" i="3" s="1"/>
  <c r="HQ16" i="3"/>
  <c r="HQ17" i="3" s="1"/>
  <c r="HR16" i="3"/>
  <c r="HR17" i="3" s="1"/>
  <c r="HS16" i="3"/>
  <c r="HS17" i="3" s="1"/>
  <c r="HT16" i="3"/>
  <c r="HT17" i="3" s="1"/>
  <c r="HU16" i="3"/>
  <c r="HU17" i="3" s="1"/>
  <c r="HV16" i="3"/>
  <c r="HV17" i="3" s="1"/>
  <c r="HW16" i="3"/>
  <c r="HW17" i="3" s="1"/>
  <c r="HX16" i="3"/>
  <c r="HX17" i="3" s="1"/>
  <c r="HY16" i="3"/>
  <c r="HY17" i="3" s="1"/>
  <c r="HZ16" i="3"/>
  <c r="HZ17" i="3" s="1"/>
  <c r="IA16" i="3"/>
  <c r="IA17" i="3" s="1"/>
  <c r="IB16" i="3"/>
  <c r="IB17" i="3" s="1"/>
  <c r="IC16" i="3"/>
  <c r="IC17" i="3" s="1"/>
  <c r="ID16" i="3"/>
  <c r="ID17" i="3" s="1"/>
  <c r="IE16" i="3"/>
  <c r="IE17" i="3" s="1"/>
  <c r="IF16" i="3"/>
  <c r="IF17" i="3" s="1"/>
  <c r="IG16" i="3"/>
  <c r="IG17" i="3" s="1"/>
  <c r="IH16" i="3"/>
  <c r="IH17" i="3" s="1"/>
  <c r="II16" i="3"/>
  <c r="II17" i="3" s="1"/>
  <c r="IJ16" i="3"/>
  <c r="IJ17" i="3" s="1"/>
  <c r="IK16" i="3"/>
  <c r="IK17" i="3" s="1"/>
  <c r="IL16" i="3"/>
  <c r="IL17" i="3" s="1"/>
  <c r="IM16" i="3"/>
  <c r="IM17" i="3" s="1"/>
  <c r="IN16" i="3"/>
  <c r="IN17" i="3" s="1"/>
  <c r="IO16" i="3"/>
  <c r="IO17" i="3" s="1"/>
  <c r="IP16" i="3"/>
  <c r="IP17" i="3" s="1"/>
  <c r="IQ16" i="3"/>
  <c r="IQ17" i="3" s="1"/>
  <c r="IR16" i="3"/>
  <c r="IR17" i="3" s="1"/>
  <c r="IS16" i="3"/>
  <c r="IS17" i="3" s="1"/>
  <c r="IT16" i="3"/>
  <c r="IT17" i="3" s="1"/>
  <c r="IU16" i="3"/>
  <c r="IU17" i="3" s="1"/>
  <c r="IV16" i="3"/>
  <c r="IV17" i="3" s="1"/>
  <c r="IW16" i="3"/>
  <c r="IW17" i="3" s="1"/>
  <c r="IX16" i="3"/>
  <c r="IX17" i="3" s="1"/>
  <c r="IY16" i="3"/>
  <c r="IY17" i="3" s="1"/>
  <c r="IZ16" i="3"/>
  <c r="IZ17" i="3" s="1"/>
  <c r="JA16" i="3"/>
  <c r="JA17" i="3" s="1"/>
  <c r="JB16" i="3"/>
  <c r="JB17" i="3" s="1"/>
  <c r="JC16" i="3"/>
  <c r="JC17" i="3" s="1"/>
  <c r="JD16" i="3"/>
  <c r="JD17" i="3" s="1"/>
  <c r="JE16" i="3"/>
  <c r="JE17" i="3" s="1"/>
  <c r="JF16" i="3"/>
  <c r="JF17" i="3" s="1"/>
  <c r="JG16" i="3"/>
  <c r="JG17" i="3" s="1"/>
  <c r="JH16" i="3"/>
  <c r="JH17" i="3" s="1"/>
  <c r="JI16" i="3"/>
  <c r="JI17" i="3" s="1"/>
  <c r="JJ16" i="3"/>
  <c r="JJ17" i="3" s="1"/>
  <c r="JK16" i="3"/>
  <c r="JK17" i="3" s="1"/>
  <c r="JL16" i="3"/>
  <c r="JL17" i="3" s="1"/>
  <c r="JM16" i="3"/>
  <c r="JM17" i="3" s="1"/>
  <c r="JN16" i="3"/>
  <c r="JN17" i="3" s="1"/>
  <c r="JO16" i="3"/>
  <c r="JO17" i="3" s="1"/>
  <c r="JP16" i="3"/>
  <c r="JP17" i="3" s="1"/>
  <c r="JQ16" i="3"/>
  <c r="JQ17" i="3" s="1"/>
  <c r="JR16" i="3"/>
  <c r="JR17" i="3" s="1"/>
  <c r="JS16" i="3"/>
  <c r="JS17" i="3" s="1"/>
  <c r="JT16" i="3"/>
  <c r="JT17" i="3" s="1"/>
  <c r="JU16" i="3"/>
  <c r="JU17" i="3" s="1"/>
  <c r="JV16" i="3"/>
  <c r="JV17" i="3" s="1"/>
  <c r="JW16" i="3"/>
  <c r="JW17" i="3" s="1"/>
  <c r="JX16" i="3"/>
  <c r="JX17" i="3" s="1"/>
  <c r="JY16" i="3"/>
  <c r="JY17" i="3" s="1"/>
  <c r="JZ16" i="3"/>
  <c r="JZ17" i="3" s="1"/>
  <c r="KA16" i="3"/>
  <c r="KA17" i="3" s="1"/>
  <c r="KB16" i="3"/>
  <c r="KB17" i="3" s="1"/>
  <c r="KC16" i="3"/>
  <c r="KC17" i="3" s="1"/>
  <c r="KD16" i="3"/>
  <c r="KD17" i="3" s="1"/>
  <c r="KE16" i="3"/>
  <c r="KE17" i="3" s="1"/>
  <c r="KF16" i="3"/>
  <c r="KF17" i="3" s="1"/>
  <c r="KG16" i="3"/>
  <c r="KG17" i="3" s="1"/>
  <c r="KH16" i="3"/>
  <c r="KH17" i="3" s="1"/>
  <c r="KI16" i="3"/>
  <c r="KI17" i="3" s="1"/>
  <c r="KJ16" i="3"/>
  <c r="KJ17" i="3" s="1"/>
  <c r="KK16" i="3"/>
  <c r="KK17" i="3" s="1"/>
  <c r="KL16" i="3"/>
  <c r="KL17" i="3" s="1"/>
  <c r="KM16" i="3"/>
  <c r="KM17" i="3" s="1"/>
  <c r="KN16" i="3"/>
  <c r="KN17" i="3" s="1"/>
  <c r="KO16" i="3"/>
  <c r="KO17" i="3" s="1"/>
  <c r="KP16" i="3"/>
  <c r="KP17" i="3" s="1"/>
  <c r="KQ16" i="3"/>
  <c r="KQ17" i="3" s="1"/>
  <c r="KR16" i="3"/>
  <c r="KR17" i="3" s="1"/>
  <c r="KS16" i="3"/>
  <c r="KS17" i="3" s="1"/>
  <c r="KT16" i="3"/>
  <c r="KT17" i="3" s="1"/>
  <c r="KU16" i="3"/>
  <c r="KU17" i="3" s="1"/>
  <c r="KV16" i="3"/>
  <c r="KV17" i="3" s="1"/>
  <c r="KW16" i="3"/>
  <c r="KW17" i="3" s="1"/>
  <c r="KX16" i="3"/>
  <c r="KX17" i="3" s="1"/>
  <c r="KY16" i="3"/>
  <c r="KY17" i="3" s="1"/>
  <c r="KZ16" i="3"/>
  <c r="KZ17" i="3" s="1"/>
  <c r="LA16" i="3"/>
  <c r="LA17" i="3" s="1"/>
  <c r="LB16" i="3"/>
  <c r="LB17" i="3" s="1"/>
  <c r="LC16" i="3"/>
  <c r="LC17" i="3" s="1"/>
  <c r="LD16" i="3"/>
  <c r="LD17" i="3" s="1"/>
  <c r="LE16" i="3"/>
  <c r="LE17" i="3" s="1"/>
  <c r="LF16" i="3"/>
  <c r="LF17" i="3" s="1"/>
  <c r="LG16" i="3"/>
  <c r="LG17" i="3" s="1"/>
  <c r="LH16" i="3"/>
  <c r="LH17" i="3" s="1"/>
  <c r="LI16" i="3"/>
  <c r="LI17" i="3" s="1"/>
  <c r="LJ16" i="3"/>
  <c r="LJ17" i="3" s="1"/>
  <c r="LK16" i="3"/>
  <c r="LK17" i="3" s="1"/>
  <c r="LL16" i="3"/>
  <c r="LL17" i="3" s="1"/>
  <c r="LM16" i="3"/>
  <c r="LM17" i="3" s="1"/>
  <c r="LN16" i="3"/>
  <c r="LN17" i="3" s="1"/>
  <c r="LO16" i="3"/>
  <c r="LO17" i="3" s="1"/>
  <c r="LP16" i="3"/>
  <c r="LP17" i="3" s="1"/>
  <c r="LQ16" i="3"/>
  <c r="LQ17" i="3" s="1"/>
  <c r="LR16" i="3"/>
  <c r="LR17" i="3" s="1"/>
  <c r="LS16" i="3"/>
  <c r="LS17" i="3" s="1"/>
  <c r="LT16" i="3"/>
  <c r="LT17" i="3" s="1"/>
  <c r="LU16" i="3"/>
  <c r="LU17" i="3" s="1"/>
  <c r="LV16" i="3"/>
  <c r="LV17" i="3" s="1"/>
  <c r="LW16" i="3"/>
  <c r="LW17" i="3" s="1"/>
  <c r="LX16" i="3"/>
  <c r="LX17" i="3" s="1"/>
  <c r="LY16" i="3"/>
  <c r="LY17" i="3" s="1"/>
  <c r="LZ16" i="3"/>
  <c r="LZ17" i="3" s="1"/>
  <c r="MA16" i="3"/>
  <c r="MA17" i="3" s="1"/>
  <c r="MB16" i="3"/>
  <c r="MB17" i="3" s="1"/>
  <c r="MC16" i="3"/>
  <c r="MC17" i="3" s="1"/>
  <c r="MD16" i="3"/>
  <c r="MD17" i="3" s="1"/>
  <c r="ME16" i="3"/>
  <c r="ME17" i="3" s="1"/>
  <c r="MF16" i="3"/>
  <c r="MF17" i="3" s="1"/>
  <c r="MG16" i="3"/>
  <c r="MG17" i="3" s="1"/>
  <c r="MH16" i="3"/>
  <c r="MH17" i="3" s="1"/>
  <c r="MI16" i="3"/>
  <c r="MI17" i="3" s="1"/>
  <c r="MJ16" i="3"/>
  <c r="MJ17" i="3" s="1"/>
  <c r="MK16" i="3"/>
  <c r="MK17" i="3" s="1"/>
  <c r="ML16" i="3"/>
  <c r="ML17" i="3" s="1"/>
  <c r="MM16" i="3"/>
  <c r="MM17" i="3" s="1"/>
  <c r="MN16" i="3"/>
  <c r="MN17" i="3" s="1"/>
  <c r="MO16" i="3"/>
  <c r="MO17" i="3" s="1"/>
  <c r="C16" i="3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DD15" i="2"/>
  <c r="DE15" i="2"/>
  <c r="DF15" i="2"/>
  <c r="DG15" i="2"/>
  <c r="DH15" i="2"/>
  <c r="DI15" i="2"/>
  <c r="DJ15" i="2"/>
  <c r="DK15" i="2"/>
  <c r="DL15" i="2"/>
  <c r="DM15" i="2"/>
  <c r="DN15" i="2"/>
  <c r="DO15" i="2"/>
  <c r="DP15" i="2"/>
  <c r="DQ15" i="2"/>
  <c r="DR15" i="2"/>
  <c r="DS15" i="2"/>
  <c r="DT15" i="2"/>
  <c r="DU15" i="2"/>
  <c r="DV15" i="2"/>
  <c r="DW15" i="2"/>
  <c r="DX15" i="2"/>
  <c r="DY15" i="2"/>
  <c r="DZ15" i="2"/>
  <c r="EA15" i="2"/>
  <c r="EB15" i="2"/>
  <c r="EC15" i="2"/>
  <c r="ED15" i="2"/>
  <c r="EE15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U15" i="2"/>
  <c r="EV15" i="2"/>
  <c r="EW15" i="2"/>
  <c r="EX15" i="2"/>
  <c r="EY15" i="2"/>
  <c r="EZ15" i="2"/>
  <c r="FA15" i="2"/>
  <c r="FB15" i="2"/>
  <c r="FC15" i="2"/>
  <c r="FD15" i="2"/>
  <c r="FE15" i="2"/>
  <c r="FF15" i="2"/>
  <c r="FG15" i="2"/>
  <c r="FH15" i="2"/>
  <c r="FI15" i="2"/>
  <c r="FJ15" i="2"/>
  <c r="FK15" i="2"/>
  <c r="FL15" i="2"/>
  <c r="FM15" i="2"/>
  <c r="FN15" i="2"/>
  <c r="FO15" i="2"/>
  <c r="FP15" i="2"/>
  <c r="FQ15" i="2"/>
  <c r="FR15" i="2"/>
  <c r="FS15" i="2"/>
  <c r="FT15" i="2"/>
  <c r="FU15" i="2"/>
  <c r="FV15" i="2"/>
  <c r="FW15" i="2"/>
  <c r="FX15" i="2"/>
  <c r="FY15" i="2"/>
  <c r="FZ15" i="2"/>
  <c r="GA15" i="2"/>
  <c r="GB15" i="2"/>
  <c r="GC15" i="2"/>
  <c r="GD15" i="2"/>
  <c r="GE15" i="2"/>
  <c r="GF15" i="2"/>
  <c r="GG15" i="2"/>
  <c r="GH15" i="2"/>
  <c r="GI15" i="2"/>
  <c r="GJ15" i="2"/>
  <c r="GK15" i="2"/>
  <c r="GL15" i="2"/>
  <c r="GM15" i="2"/>
  <c r="GN15" i="2"/>
  <c r="GO15" i="2"/>
  <c r="GP15" i="2"/>
  <c r="GQ15" i="2"/>
  <c r="GR15" i="2"/>
  <c r="GS15" i="2"/>
  <c r="GT15" i="2"/>
  <c r="GU15" i="2"/>
  <c r="GV15" i="2"/>
  <c r="GW15" i="2"/>
  <c r="GX15" i="2"/>
  <c r="GY15" i="2"/>
  <c r="GZ15" i="2"/>
  <c r="HA15" i="2"/>
  <c r="HB15" i="2"/>
  <c r="HC15" i="2"/>
  <c r="HD15" i="2"/>
  <c r="HE15" i="2"/>
  <c r="HF15" i="2"/>
  <c r="HG15" i="2"/>
  <c r="HH15" i="2"/>
  <c r="HI15" i="2"/>
  <c r="HJ15" i="2"/>
  <c r="HK15" i="2"/>
  <c r="HL15" i="2"/>
  <c r="HM15" i="2"/>
  <c r="HN15" i="2"/>
  <c r="HO15" i="2"/>
  <c r="HP15" i="2"/>
  <c r="HQ15" i="2"/>
  <c r="HR15" i="2"/>
  <c r="HS15" i="2"/>
  <c r="HT15" i="2"/>
  <c r="HU15" i="2"/>
  <c r="HV15" i="2"/>
  <c r="HW15" i="2"/>
  <c r="HX15" i="2"/>
  <c r="HY15" i="2"/>
  <c r="HZ15" i="2"/>
  <c r="IA15" i="2"/>
  <c r="IB15" i="2"/>
  <c r="IC15" i="2"/>
  <c r="ID15" i="2"/>
  <c r="IE15" i="2"/>
  <c r="IF15" i="2"/>
  <c r="IG15" i="2"/>
  <c r="IH15" i="2"/>
  <c r="II15" i="2"/>
  <c r="IJ15" i="2"/>
  <c r="IK15" i="2"/>
  <c r="IL15" i="2"/>
  <c r="IM15" i="2"/>
  <c r="IN15" i="2"/>
  <c r="IO15" i="2"/>
  <c r="IP15" i="2"/>
  <c r="IQ15" i="2"/>
  <c r="IR15" i="2"/>
  <c r="IS15" i="2"/>
  <c r="IT15" i="2"/>
  <c r="IU15" i="2"/>
  <c r="IV15" i="2"/>
  <c r="IW15" i="2"/>
  <c r="IX15" i="2"/>
  <c r="IY15" i="2"/>
  <c r="IZ15" i="2"/>
  <c r="JA15" i="2"/>
  <c r="JB15" i="2"/>
  <c r="JC15" i="2"/>
  <c r="JD15" i="2"/>
  <c r="JE15" i="2"/>
  <c r="JF15" i="2"/>
  <c r="JG15" i="2"/>
  <c r="JH15" i="2"/>
  <c r="JI15" i="2"/>
  <c r="JJ15" i="2"/>
  <c r="JK15" i="2"/>
  <c r="JL15" i="2"/>
  <c r="JM15" i="2"/>
  <c r="JN15" i="2"/>
  <c r="JO15" i="2"/>
  <c r="JP15" i="2"/>
  <c r="JQ15" i="2"/>
  <c r="JR15" i="2"/>
  <c r="JS15" i="2"/>
  <c r="JT15" i="2"/>
  <c r="JU15" i="2"/>
  <c r="JV15" i="2"/>
  <c r="JW15" i="2"/>
  <c r="JX15" i="2"/>
  <c r="JY15" i="2"/>
  <c r="JZ15" i="2"/>
  <c r="KA15" i="2"/>
  <c r="KB15" i="2"/>
  <c r="KC15" i="2"/>
  <c r="KD15" i="2"/>
  <c r="KE15" i="2"/>
  <c r="KF15" i="2"/>
  <c r="KG15" i="2"/>
  <c r="KH15" i="2"/>
  <c r="KI15" i="2"/>
  <c r="KJ15" i="2"/>
  <c r="KK15" i="2"/>
  <c r="KL15" i="2"/>
  <c r="KM15" i="2"/>
  <c r="KN15" i="2"/>
  <c r="KO15" i="2"/>
  <c r="KP15" i="2"/>
  <c r="KQ15" i="2"/>
  <c r="KR15" i="2"/>
  <c r="KS15" i="2"/>
  <c r="KT15" i="2"/>
  <c r="KU15" i="2"/>
  <c r="KV15" i="2"/>
  <c r="KW15" i="2"/>
  <c r="KX15" i="2"/>
  <c r="KY15" i="2"/>
  <c r="KZ15" i="2"/>
  <c r="LA15" i="2"/>
  <c r="LB15" i="2"/>
  <c r="LC15" i="2"/>
  <c r="LD15" i="2"/>
  <c r="LE15" i="2"/>
  <c r="D15" i="2"/>
  <c r="E15" i="2"/>
  <c r="F15" i="2"/>
  <c r="C16" i="2"/>
  <c r="D19" i="2" s="1"/>
  <c r="D39" i="1"/>
  <c r="D40" i="1" s="1"/>
  <c r="E39" i="1"/>
  <c r="E40" i="1" s="1"/>
  <c r="F39" i="1"/>
  <c r="F40" i="1" s="1"/>
  <c r="G39" i="1"/>
  <c r="G40" i="1" s="1"/>
  <c r="H39" i="1"/>
  <c r="H40" i="1" s="1"/>
  <c r="I39" i="1"/>
  <c r="I40" i="1" s="1"/>
  <c r="J39" i="1"/>
  <c r="J40" i="1" s="1"/>
  <c r="K39" i="1"/>
  <c r="K40" i="1" s="1"/>
  <c r="L39" i="1"/>
  <c r="L40" i="1" s="1"/>
  <c r="M39" i="1"/>
  <c r="M40" i="1" s="1"/>
  <c r="N39" i="1"/>
  <c r="N40" i="1" s="1"/>
  <c r="O39" i="1"/>
  <c r="O40" i="1" s="1"/>
  <c r="P39" i="1"/>
  <c r="P40" i="1" s="1"/>
  <c r="Q39" i="1"/>
  <c r="Q40" i="1" s="1"/>
  <c r="R39" i="1"/>
  <c r="R40" i="1" s="1"/>
  <c r="S39" i="1"/>
  <c r="S40" i="1" s="1"/>
  <c r="T39" i="1"/>
  <c r="T40" i="1" s="1"/>
  <c r="U39" i="1"/>
  <c r="U40" i="1" s="1"/>
  <c r="V39" i="1"/>
  <c r="V40" i="1" s="1"/>
  <c r="W39" i="1"/>
  <c r="W40" i="1" s="1"/>
  <c r="X39" i="1"/>
  <c r="X40" i="1" s="1"/>
  <c r="Y39" i="1"/>
  <c r="Y40" i="1" s="1"/>
  <c r="Z39" i="1"/>
  <c r="Z40" i="1" s="1"/>
  <c r="AA39" i="1"/>
  <c r="AA40" i="1" s="1"/>
  <c r="AB39" i="1"/>
  <c r="AB40" i="1" s="1"/>
  <c r="AC39" i="1"/>
  <c r="AC40" i="1" s="1"/>
  <c r="AD39" i="1"/>
  <c r="AD40" i="1" s="1"/>
  <c r="AE39" i="1"/>
  <c r="AE40" i="1" s="1"/>
  <c r="AF39" i="1"/>
  <c r="AF40" i="1" s="1"/>
  <c r="AG39" i="1"/>
  <c r="AG40" i="1" s="1"/>
  <c r="AH39" i="1"/>
  <c r="AH40" i="1" s="1"/>
  <c r="AI39" i="1"/>
  <c r="AI40" i="1" s="1"/>
  <c r="AJ39" i="1"/>
  <c r="AJ40" i="1" s="1"/>
  <c r="AK39" i="1"/>
  <c r="AK40" i="1" s="1"/>
  <c r="AL39" i="1"/>
  <c r="AL40" i="1" s="1"/>
  <c r="AM39" i="1"/>
  <c r="AM40" i="1" s="1"/>
  <c r="AN39" i="1"/>
  <c r="AN40" i="1" s="1"/>
  <c r="AO39" i="1"/>
  <c r="AO40" i="1" s="1"/>
  <c r="AP39" i="1"/>
  <c r="AP40" i="1" s="1"/>
  <c r="AQ39" i="1"/>
  <c r="AQ40" i="1" s="1"/>
  <c r="AR39" i="1"/>
  <c r="AR40" i="1" s="1"/>
  <c r="AS39" i="1"/>
  <c r="AS40" i="1" s="1"/>
  <c r="AT39" i="1"/>
  <c r="AT40" i="1" s="1"/>
  <c r="AU39" i="1"/>
  <c r="AU40" i="1" s="1"/>
  <c r="AV39" i="1"/>
  <c r="AV40" i="1" s="1"/>
  <c r="AW39" i="1"/>
  <c r="AW40" i="1" s="1"/>
  <c r="AX39" i="1"/>
  <c r="AX40" i="1" s="1"/>
  <c r="AY39" i="1"/>
  <c r="AY40" i="1" s="1"/>
  <c r="AZ39" i="1"/>
  <c r="AZ40" i="1" s="1"/>
  <c r="BA39" i="1"/>
  <c r="BA40" i="1" s="1"/>
  <c r="BB39" i="1"/>
  <c r="BB40" i="1" s="1"/>
  <c r="BC39" i="1"/>
  <c r="BC40" i="1" s="1"/>
  <c r="BD39" i="1"/>
  <c r="BD40" i="1" s="1"/>
  <c r="BE39" i="1"/>
  <c r="BE40" i="1" s="1"/>
  <c r="BF39" i="1"/>
  <c r="BF40" i="1" s="1"/>
  <c r="BG39" i="1"/>
  <c r="BG40" i="1" s="1"/>
  <c r="BH39" i="1"/>
  <c r="BH40" i="1" s="1"/>
  <c r="BI39" i="1"/>
  <c r="BI40" i="1" s="1"/>
  <c r="BJ39" i="1"/>
  <c r="BJ40" i="1" s="1"/>
  <c r="BK39" i="1"/>
  <c r="BK40" i="1" s="1"/>
  <c r="BL39" i="1"/>
  <c r="BL40" i="1" s="1"/>
  <c r="BM39" i="1"/>
  <c r="BM40" i="1" s="1"/>
  <c r="BN39" i="1"/>
  <c r="BN40" i="1" s="1"/>
  <c r="BO39" i="1"/>
  <c r="BO40" i="1" s="1"/>
  <c r="BP39" i="1"/>
  <c r="BP40" i="1" s="1"/>
  <c r="BQ39" i="1"/>
  <c r="BQ40" i="1" s="1"/>
  <c r="BR39" i="1"/>
  <c r="BR40" i="1" s="1"/>
  <c r="BS39" i="1"/>
  <c r="BS40" i="1" s="1"/>
  <c r="BT39" i="1"/>
  <c r="BT40" i="1" s="1"/>
  <c r="BU39" i="1"/>
  <c r="BU40" i="1" s="1"/>
  <c r="BV39" i="1"/>
  <c r="BV40" i="1" s="1"/>
  <c r="BW39" i="1"/>
  <c r="BW40" i="1" s="1"/>
  <c r="BX39" i="1"/>
  <c r="BX40" i="1" s="1"/>
  <c r="BY39" i="1"/>
  <c r="BY40" i="1" s="1"/>
  <c r="BZ39" i="1"/>
  <c r="BZ40" i="1" s="1"/>
  <c r="CA39" i="1"/>
  <c r="CA40" i="1" s="1"/>
  <c r="CB39" i="1"/>
  <c r="CB40" i="1" s="1"/>
  <c r="CC39" i="1"/>
  <c r="CC40" i="1" s="1"/>
  <c r="CD39" i="1"/>
  <c r="CD40" i="1" s="1"/>
  <c r="CE39" i="1"/>
  <c r="CE40" i="1" s="1"/>
  <c r="CF39" i="1"/>
  <c r="CF40" i="1" s="1"/>
  <c r="CG39" i="1"/>
  <c r="CG40" i="1" s="1"/>
  <c r="CH39" i="1"/>
  <c r="CH40" i="1" s="1"/>
  <c r="CI39" i="1"/>
  <c r="CI40" i="1" s="1"/>
  <c r="CJ39" i="1"/>
  <c r="CJ40" i="1" s="1"/>
  <c r="CK39" i="1"/>
  <c r="CK40" i="1" s="1"/>
  <c r="CL39" i="1"/>
  <c r="CL40" i="1" s="1"/>
  <c r="CM39" i="1"/>
  <c r="CM40" i="1" s="1"/>
  <c r="CN39" i="1"/>
  <c r="CN40" i="1" s="1"/>
  <c r="CO39" i="1"/>
  <c r="CO40" i="1" s="1"/>
  <c r="CP39" i="1"/>
  <c r="CP40" i="1" s="1"/>
  <c r="CQ39" i="1"/>
  <c r="CQ40" i="1" s="1"/>
  <c r="CR39" i="1"/>
  <c r="CR40" i="1" s="1"/>
  <c r="CS39" i="1"/>
  <c r="CS40" i="1" s="1"/>
  <c r="CT39" i="1"/>
  <c r="CT40" i="1" s="1"/>
  <c r="CU39" i="1"/>
  <c r="CU40" i="1" s="1"/>
  <c r="CV39" i="1"/>
  <c r="CV40" i="1" s="1"/>
  <c r="CW39" i="1"/>
  <c r="CW40" i="1" s="1"/>
  <c r="CX39" i="1"/>
  <c r="CX40" i="1" s="1"/>
  <c r="CY39" i="1"/>
  <c r="CY40" i="1" s="1"/>
  <c r="CZ39" i="1"/>
  <c r="CZ40" i="1" s="1"/>
  <c r="DA39" i="1"/>
  <c r="DA40" i="1" s="1"/>
  <c r="DB39" i="1"/>
  <c r="DB40" i="1" s="1"/>
  <c r="DC39" i="1"/>
  <c r="DC40" i="1" s="1"/>
  <c r="DD39" i="1"/>
  <c r="DD40" i="1" s="1"/>
  <c r="DE39" i="1"/>
  <c r="DE40" i="1" s="1"/>
  <c r="DF39" i="1"/>
  <c r="DF40" i="1" s="1"/>
  <c r="DG39" i="1"/>
  <c r="DG40" i="1" s="1"/>
  <c r="DH39" i="1"/>
  <c r="DH40" i="1" s="1"/>
  <c r="DI39" i="1"/>
  <c r="DI40" i="1" s="1"/>
  <c r="DJ39" i="1"/>
  <c r="DJ40" i="1" s="1"/>
  <c r="DK39" i="1"/>
  <c r="DK40" i="1" s="1"/>
  <c r="DL39" i="1"/>
  <c r="DL40" i="1" s="1"/>
  <c r="DM39" i="1"/>
  <c r="DM40" i="1" s="1"/>
  <c r="DN39" i="1"/>
  <c r="DN40" i="1" s="1"/>
  <c r="DO39" i="1"/>
  <c r="DO40" i="1" s="1"/>
  <c r="DP39" i="1"/>
  <c r="DP40" i="1" s="1"/>
  <c r="DQ39" i="1"/>
  <c r="DQ40" i="1" s="1"/>
  <c r="DR39" i="1"/>
  <c r="DR40" i="1" s="1"/>
  <c r="DS39" i="1"/>
  <c r="DS40" i="1" s="1"/>
  <c r="DT39" i="1"/>
  <c r="DT40" i="1" s="1"/>
  <c r="DU39" i="1"/>
  <c r="DU40" i="1" s="1"/>
  <c r="DV39" i="1"/>
  <c r="DV40" i="1" s="1"/>
  <c r="DW39" i="1"/>
  <c r="DW40" i="1" s="1"/>
  <c r="DX39" i="1"/>
  <c r="DX40" i="1" s="1"/>
  <c r="DY39" i="1"/>
  <c r="DY40" i="1" s="1"/>
  <c r="DZ39" i="1"/>
  <c r="DZ40" i="1" s="1"/>
  <c r="EA39" i="1"/>
  <c r="EA40" i="1" s="1"/>
  <c r="EB39" i="1"/>
  <c r="EB40" i="1" s="1"/>
  <c r="EC39" i="1"/>
  <c r="EC40" i="1" s="1"/>
  <c r="ED39" i="1"/>
  <c r="ED40" i="1" s="1"/>
  <c r="EE39" i="1"/>
  <c r="EE40" i="1" s="1"/>
  <c r="EF39" i="1"/>
  <c r="EF40" i="1" s="1"/>
  <c r="EG39" i="1"/>
  <c r="EG40" i="1" s="1"/>
  <c r="EH39" i="1"/>
  <c r="EH40" i="1" s="1"/>
  <c r="EI39" i="1"/>
  <c r="EI40" i="1" s="1"/>
  <c r="EJ39" i="1"/>
  <c r="EJ40" i="1" s="1"/>
  <c r="EK39" i="1"/>
  <c r="EK40" i="1" s="1"/>
  <c r="EL39" i="1"/>
  <c r="EL40" i="1" s="1"/>
  <c r="EM39" i="1"/>
  <c r="EM40" i="1" s="1"/>
  <c r="EN39" i="1"/>
  <c r="EN40" i="1" s="1"/>
  <c r="EO39" i="1"/>
  <c r="EO40" i="1" s="1"/>
  <c r="EP39" i="1"/>
  <c r="EP40" i="1" s="1"/>
  <c r="EQ39" i="1"/>
  <c r="EQ40" i="1" s="1"/>
  <c r="ER39" i="1"/>
  <c r="ER40" i="1" s="1"/>
  <c r="ES39" i="1"/>
  <c r="ES40" i="1" s="1"/>
  <c r="ET39" i="1"/>
  <c r="ET40" i="1" s="1"/>
  <c r="EU39" i="1"/>
  <c r="EU40" i="1" s="1"/>
  <c r="EV39" i="1"/>
  <c r="EV40" i="1" s="1"/>
  <c r="EW39" i="1"/>
  <c r="EW40" i="1" s="1"/>
  <c r="EX39" i="1"/>
  <c r="EX40" i="1" s="1"/>
  <c r="EY39" i="1"/>
  <c r="EY40" i="1" s="1"/>
  <c r="EZ39" i="1"/>
  <c r="EZ40" i="1" s="1"/>
  <c r="FA39" i="1"/>
  <c r="FA40" i="1" s="1"/>
  <c r="FB39" i="1"/>
  <c r="FB40" i="1" s="1"/>
  <c r="FC39" i="1"/>
  <c r="FC40" i="1" s="1"/>
  <c r="FD39" i="1"/>
  <c r="FD40" i="1" s="1"/>
  <c r="FE39" i="1"/>
  <c r="FE40" i="1" s="1"/>
  <c r="FF39" i="1"/>
  <c r="FF40" i="1" s="1"/>
  <c r="FG39" i="1"/>
  <c r="FG40" i="1" s="1"/>
  <c r="FH39" i="1"/>
  <c r="FH40" i="1" s="1"/>
  <c r="FI39" i="1"/>
  <c r="FI40" i="1" s="1"/>
  <c r="FJ39" i="1"/>
  <c r="FJ40" i="1" s="1"/>
  <c r="FK39" i="1"/>
  <c r="FK40" i="1" s="1"/>
  <c r="FL39" i="1"/>
  <c r="FL40" i="1" s="1"/>
  <c r="FM39" i="1"/>
  <c r="FM40" i="1" s="1"/>
  <c r="FN39" i="1"/>
  <c r="FN40" i="1" s="1"/>
  <c r="FO39" i="1"/>
  <c r="FO40" i="1" s="1"/>
  <c r="FP39" i="1"/>
  <c r="FP40" i="1" s="1"/>
  <c r="FQ39" i="1"/>
  <c r="FQ40" i="1" s="1"/>
  <c r="FR39" i="1"/>
  <c r="FR40" i="1" s="1"/>
  <c r="FS39" i="1"/>
  <c r="FS40" i="1" s="1"/>
  <c r="FT39" i="1"/>
  <c r="FT40" i="1" s="1"/>
  <c r="FU39" i="1"/>
  <c r="FU40" i="1" s="1"/>
  <c r="FV39" i="1"/>
  <c r="FV40" i="1" s="1"/>
  <c r="FW39" i="1"/>
  <c r="FW40" i="1" s="1"/>
  <c r="FX39" i="1"/>
  <c r="FX40" i="1" s="1"/>
  <c r="FY39" i="1"/>
  <c r="FY40" i="1" s="1"/>
  <c r="FZ39" i="1"/>
  <c r="FZ40" i="1" s="1"/>
  <c r="GA39" i="1"/>
  <c r="GA40" i="1" s="1"/>
  <c r="GB39" i="1"/>
  <c r="GB40" i="1" s="1"/>
  <c r="GC39" i="1"/>
  <c r="GC40" i="1" s="1"/>
  <c r="GD39" i="1"/>
  <c r="GD40" i="1" s="1"/>
  <c r="GE39" i="1"/>
  <c r="GE40" i="1" s="1"/>
  <c r="GF39" i="1"/>
  <c r="GF40" i="1" s="1"/>
  <c r="GG39" i="1"/>
  <c r="GG40" i="1" s="1"/>
  <c r="GH39" i="1"/>
  <c r="GH40" i="1" s="1"/>
  <c r="GI39" i="1"/>
  <c r="GI40" i="1" s="1"/>
  <c r="GJ39" i="1"/>
  <c r="GJ40" i="1" s="1"/>
  <c r="GK39" i="1"/>
  <c r="GK40" i="1" s="1"/>
  <c r="GL39" i="1"/>
  <c r="GL40" i="1" s="1"/>
  <c r="GM39" i="1"/>
  <c r="GM40" i="1" s="1"/>
  <c r="GN39" i="1"/>
  <c r="GN40" i="1" s="1"/>
  <c r="GO39" i="1"/>
  <c r="GO40" i="1" s="1"/>
  <c r="GP39" i="1"/>
  <c r="GP40" i="1" s="1"/>
  <c r="GQ39" i="1"/>
  <c r="GQ40" i="1" s="1"/>
  <c r="GR39" i="1"/>
  <c r="GR40" i="1" s="1"/>
  <c r="GS39" i="1"/>
  <c r="GS40" i="1" s="1"/>
  <c r="GT39" i="1"/>
  <c r="GT40" i="1" s="1"/>
  <c r="GU39" i="1"/>
  <c r="GU40" i="1" s="1"/>
  <c r="GV39" i="1"/>
  <c r="GV40" i="1" s="1"/>
  <c r="GW39" i="1"/>
  <c r="GW40" i="1" s="1"/>
  <c r="GX39" i="1"/>
  <c r="GX40" i="1" s="1"/>
  <c r="GY39" i="1"/>
  <c r="GY40" i="1" s="1"/>
  <c r="GZ39" i="1"/>
  <c r="GZ40" i="1" s="1"/>
  <c r="HA39" i="1"/>
  <c r="HA40" i="1" s="1"/>
  <c r="HB39" i="1"/>
  <c r="HB40" i="1" s="1"/>
  <c r="HC39" i="1"/>
  <c r="HC40" i="1" s="1"/>
  <c r="HD39" i="1"/>
  <c r="HD40" i="1" s="1"/>
  <c r="HE39" i="1"/>
  <c r="HE40" i="1" s="1"/>
  <c r="HF39" i="1"/>
  <c r="HF40" i="1" s="1"/>
  <c r="HG39" i="1"/>
  <c r="HG40" i="1" s="1"/>
  <c r="HH39" i="1"/>
  <c r="HH40" i="1" s="1"/>
  <c r="HI39" i="1"/>
  <c r="HI40" i="1" s="1"/>
  <c r="HJ39" i="1"/>
  <c r="HJ40" i="1" s="1"/>
  <c r="HK39" i="1"/>
  <c r="HK40" i="1" s="1"/>
  <c r="HL39" i="1"/>
  <c r="HL40" i="1" s="1"/>
  <c r="HM39" i="1"/>
  <c r="HM40" i="1" s="1"/>
  <c r="HN39" i="1"/>
  <c r="HN40" i="1" s="1"/>
  <c r="HO39" i="1"/>
  <c r="HO40" i="1" s="1"/>
  <c r="HP39" i="1"/>
  <c r="HP40" i="1" s="1"/>
  <c r="HQ39" i="1"/>
  <c r="HQ40" i="1" s="1"/>
  <c r="HR39" i="1"/>
  <c r="HR40" i="1" s="1"/>
  <c r="HS39" i="1"/>
  <c r="HS40" i="1" s="1"/>
  <c r="C39" i="1"/>
  <c r="C40" i="1" s="1"/>
  <c r="D22" i="2" l="1"/>
  <c r="E22" i="2" s="1"/>
  <c r="E19" i="2"/>
  <c r="C17" i="3"/>
  <c r="D22" i="3"/>
  <c r="D21" i="4"/>
  <c r="D21" i="3"/>
  <c r="D20" i="4"/>
  <c r="D19" i="4"/>
  <c r="D28" i="4"/>
  <c r="D33" i="4"/>
  <c r="D32" i="4"/>
  <c r="D36" i="4"/>
  <c r="D37" i="4"/>
  <c r="D29" i="4"/>
  <c r="D23" i="4"/>
  <c r="D35" i="4"/>
  <c r="D27" i="4"/>
  <c r="D25" i="4"/>
  <c r="D24" i="4"/>
  <c r="D25" i="3"/>
  <c r="D30" i="3"/>
  <c r="D34" i="3"/>
  <c r="D29" i="3"/>
  <c r="D38" i="3"/>
  <c r="D33" i="3"/>
  <c r="D28" i="3"/>
  <c r="D32" i="3"/>
  <c r="D26" i="3"/>
  <c r="D33" i="2"/>
  <c r="E33" i="2" s="1"/>
  <c r="D28" i="2"/>
  <c r="E28" i="2" s="1"/>
  <c r="D24" i="2"/>
  <c r="E24" i="2" s="1"/>
  <c r="D37" i="2"/>
  <c r="E37" i="2" s="1"/>
  <c r="D32" i="2"/>
  <c r="E32" i="2" s="1"/>
  <c r="D27" i="2"/>
  <c r="D23" i="2"/>
  <c r="D36" i="2"/>
  <c r="E36" i="2" s="1"/>
  <c r="D31" i="2"/>
  <c r="D35" i="2"/>
  <c r="D29" i="2"/>
  <c r="E29" i="2" s="1"/>
  <c r="D25" i="2"/>
  <c r="E25" i="2" s="1"/>
  <c r="D59" i="1"/>
  <c r="E59" i="1" s="1"/>
  <c r="D51" i="1"/>
  <c r="E51" i="1" s="1"/>
  <c r="D49" i="1"/>
  <c r="E49" i="1" s="1"/>
  <c r="D56" i="1"/>
  <c r="E56" i="1" s="1"/>
  <c r="D61" i="1"/>
  <c r="E61" i="1" s="1"/>
  <c r="D55" i="1"/>
  <c r="E55" i="1" s="1"/>
  <c r="D53" i="1"/>
  <c r="E53" i="1" s="1"/>
  <c r="D47" i="1"/>
  <c r="E47" i="1" s="1"/>
  <c r="D57" i="1"/>
  <c r="E57" i="1" s="1"/>
  <c r="D48" i="1"/>
  <c r="E48" i="1" s="1"/>
  <c r="D60" i="1"/>
  <c r="E60" i="1" s="1"/>
  <c r="D52" i="1"/>
  <c r="E52" i="1" s="1"/>
  <c r="D44" i="1"/>
  <c r="E44" i="1" s="1"/>
  <c r="D45" i="1"/>
  <c r="E45" i="1" s="1"/>
  <c r="D43" i="1"/>
  <c r="E43" i="1" s="1"/>
  <c r="E35" i="2" l="1"/>
  <c r="D38" i="2"/>
  <c r="E38" i="2" s="1"/>
  <c r="E31" i="2"/>
  <c r="D34" i="2"/>
  <c r="E34" i="2" s="1"/>
  <c r="E23" i="2"/>
  <c r="D26" i="2"/>
  <c r="E26" i="2" s="1"/>
  <c r="E27" i="2"/>
  <c r="D30" i="2"/>
  <c r="E30" i="2" s="1"/>
</calcChain>
</file>

<file path=xl/sharedStrings.xml><?xml version="1.0" encoding="utf-8"?>
<sst xmlns="http://schemas.openxmlformats.org/spreadsheetml/2006/main" count="2689" uniqueCount="2212">
  <si>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</si>
  <si>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</si>
  <si>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</si>
  <si>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</si>
  <si>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</si>
  <si>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</si>
  <si>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</si>
  <si>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</si>
  <si>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</si>
  <si>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</si>
  <si>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</si>
  <si>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</si>
  <si>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</si>
  <si>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</si>
  <si>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</si>
  <si>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</si>
  <si>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</si>
  <si>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</si>
  <si>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</si>
  <si>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</si>
  <si>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</si>
  <si>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</si>
  <si>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</si>
  <si>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1-Ф.4</t>
  </si>
  <si>
    <t>1-Ф.7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</si>
  <si>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</si>
  <si>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</si>
  <si>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</si>
  <si>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</si>
  <si>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</si>
  <si>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</si>
  <si>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</si>
  <si>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</si>
  <si>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</si>
  <si>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</si>
  <si>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</si>
  <si>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</si>
  <si>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</si>
  <si>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</si>
  <si>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</si>
  <si>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</si>
  <si>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</si>
  <si>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</si>
  <si>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</si>
  <si>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</si>
  <si>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</si>
  <si>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</si>
  <si>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</si>
  <si>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</si>
  <si>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</si>
  <si>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</si>
  <si>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</si>
  <si>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</si>
  <si>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</si>
  <si>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</si>
  <si>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</si>
  <si>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</si>
  <si>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</si>
  <si>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</si>
  <si>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</si>
  <si>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</si>
  <si>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</si>
  <si>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</si>
  <si>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</si>
  <si>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</si>
  <si>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</si>
  <si>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</si>
  <si>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</si>
  <si>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</si>
  <si>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</si>
  <si>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</si>
  <si>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</si>
  <si>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</si>
  <si>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</si>
  <si>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</si>
  <si>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</si>
  <si>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</si>
  <si>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</si>
  <si>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</si>
  <si>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</si>
  <si>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</si>
  <si>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</si>
  <si>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</si>
  <si>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</si>
  <si>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</si>
  <si>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</si>
  <si>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</si>
  <si>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</si>
  <si>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</si>
  <si>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</si>
  <si>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</si>
  <si>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</si>
  <si>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</si>
  <si>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</si>
  <si>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</si>
  <si>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</si>
  <si>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</si>
  <si>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</si>
  <si>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</si>
  <si>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</si>
  <si>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</si>
  <si>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</si>
  <si>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</si>
  <si>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</si>
  <si>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</si>
  <si>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</si>
  <si>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</si>
  <si>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</si>
  <si>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</si>
  <si>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</si>
  <si>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</si>
  <si>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</si>
  <si>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</si>
  <si>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</si>
  <si>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</si>
  <si>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</si>
  <si>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</si>
  <si>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</si>
  <si>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</si>
  <si>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</si>
  <si>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</si>
  <si>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</si>
  <si>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</si>
  <si>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</si>
  <si>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</si>
  <si>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</si>
  <si>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</si>
  <si>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</si>
  <si>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</si>
  <si>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</si>
  <si>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</si>
  <si>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</si>
  <si>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</si>
  <si>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</si>
  <si>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</si>
  <si>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</si>
  <si>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</si>
  <si>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</si>
  <si>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</si>
  <si>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</si>
  <si>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3-Ф.12</t>
  </si>
  <si>
    <t>3-К.2</t>
  </si>
  <si>
    <t>3-К.12</t>
  </si>
  <si>
    <t>3-К.20</t>
  </si>
  <si>
    <t>3-Т.2</t>
  </si>
  <si>
    <t>3-К.21</t>
  </si>
  <si>
    <t>3-К.22</t>
  </si>
  <si>
    <t>3-К.23</t>
  </si>
  <si>
    <t>3-К.24</t>
  </si>
  <si>
    <t>3-К.25</t>
  </si>
  <si>
    <t>3-Т.10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</si>
  <si>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</si>
  <si>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</si>
  <si>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</si>
  <si>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</si>
  <si>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</si>
  <si>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</si>
  <si>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</si>
  <si>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</si>
  <si>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</si>
  <si>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</si>
  <si>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</si>
  <si>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</si>
  <si>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</si>
  <si>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</si>
  <si>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</si>
  <si>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</si>
  <si>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</si>
  <si>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</si>
  <si>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</si>
  <si>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</si>
  <si>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</si>
  <si>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</si>
  <si>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</si>
  <si>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</si>
  <si>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</si>
  <si>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</si>
  <si>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</si>
  <si>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</si>
  <si>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</si>
  <si>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</si>
  <si>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</si>
  <si>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</si>
  <si>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</si>
  <si>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</si>
  <si>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</si>
  <si>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</si>
  <si>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</si>
  <si>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</si>
  <si>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</si>
  <si>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</si>
  <si>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</si>
  <si>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</si>
  <si>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</si>
  <si>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</si>
  <si>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</si>
  <si>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</si>
  <si>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</si>
  <si>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</si>
  <si>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</si>
  <si>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</si>
  <si>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</si>
  <si>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</si>
  <si>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 К.3</t>
  </si>
  <si>
    <t>4-К.13</t>
  </si>
  <si>
    <t>4-К.23</t>
  </si>
  <si>
    <t>4-Т.3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</si>
  <si>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</si>
  <si>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</si>
  <si>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</si>
  <si>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</si>
  <si>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</si>
  <si>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</si>
  <si>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</si>
  <si>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</si>
  <si>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</si>
  <si>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</si>
  <si>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</si>
  <si>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</si>
  <si>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</si>
  <si>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</si>
  <si>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</si>
  <si>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</si>
  <si>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</si>
  <si>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</si>
  <si>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4-Т.11</t>
  </si>
  <si>
    <t>4-Т.12</t>
  </si>
  <si>
    <t>4-Т.13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</si>
  <si>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</si>
  <si>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</si>
  <si>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</si>
  <si>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</si>
  <si>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</si>
  <si>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</si>
  <si>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</si>
  <si>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</si>
  <si>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1-П.6</t>
  </si>
  <si>
    <t>1-П.7</t>
  </si>
  <si>
    <t>1-П.8</t>
  </si>
  <si>
    <t>1-П.9</t>
  </si>
  <si>
    <t>1-П.10</t>
  </si>
  <si>
    <t>1-Т.11</t>
  </si>
  <si>
    <t>1-Т.12</t>
  </si>
  <si>
    <t>1-Т.13</t>
  </si>
  <si>
    <t>1-Т.14</t>
  </si>
  <si>
    <t>1-С.1</t>
  </si>
  <si>
    <t>1-С.2</t>
  </si>
  <si>
    <t>1-С.3</t>
  </si>
  <si>
    <t>1-С.4</t>
  </si>
  <si>
    <t>1-С.5</t>
  </si>
  <si>
    <t>1-С.6</t>
  </si>
  <si>
    <t>1-С.7</t>
  </si>
  <si>
    <t>1-С.8</t>
  </si>
  <si>
    <t>1-С.9</t>
  </si>
  <si>
    <t>1-С.10</t>
  </si>
  <si>
    <t>1-С.11</t>
  </si>
  <si>
    <t>1-С.12</t>
  </si>
  <si>
    <t>1-С.13</t>
  </si>
  <si>
    <t>1-С.14</t>
  </si>
  <si>
    <t>1-С.15</t>
  </si>
  <si>
    <t>1-С.16</t>
  </si>
  <si>
    <t>1-С.17</t>
  </si>
  <si>
    <t>владеет первоначальными навыками основных видов движений, навыками самообслуживания:</t>
  </si>
  <si>
    <t>владеет</t>
  </si>
  <si>
    <t>владеет не полностью</t>
  </si>
  <si>
    <t>не владеет</t>
  </si>
  <si>
    <t>проявляет желание выполнять физические упражнения, с помощью взрослых приводить себя в порядок: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</si>
  <si>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</si>
  <si>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пытается привести себя в порядок</t>
  </si>
  <si>
    <t>не проявляет интерес к физическим упражнениям, не заботится о внешности</t>
  </si>
  <si>
    <t>чувствует удовлетворение от чистоты и порядка:</t>
  </si>
  <si>
    <t>радуется</t>
  </si>
  <si>
    <t>частично выражает восторг</t>
  </si>
  <si>
    <t>не удовлетворен</t>
  </si>
  <si>
    <t>ходит по прямой дороге:</t>
  </si>
  <si>
    <t>ходит</t>
  </si>
  <si>
    <t>частично ходит</t>
  </si>
  <si>
    <t>не ходит</t>
  </si>
  <si>
    <t>ходит по гимнастической доске с помощью взрослого:</t>
  </si>
  <si>
    <t>пытается ходить</t>
  </si>
  <si>
    <t>не пытается ходить</t>
  </si>
  <si>
    <t>проявляет интерес к подвижным играм для совершенствования основных видов движений:</t>
  </si>
  <si>
    <t>проявляет интерес</t>
  </si>
  <si>
    <t>проявляет частичный интерес</t>
  </si>
  <si>
    <t>не проявляет интерес</t>
  </si>
  <si>
    <t>ходит между предметами:</t>
  </si>
  <si>
    <t>поднимается на мягкий модуль или гимнастическую скамейку и спускается с нее:</t>
  </si>
  <si>
    <t>с интересом поднимается на предметы и спускается с них</t>
  </si>
  <si>
    <t>пытается подняться на предметы и спуститься с них</t>
  </si>
  <si>
    <t>скатывает мяч с небольшой горки:</t>
  </si>
  <si>
    <t>скатывает мяч</t>
  </si>
  <si>
    <t>пытается скатить мяч</t>
  </si>
  <si>
    <t>не пытается скатить мяч</t>
  </si>
  <si>
    <t xml:space="preserve"> обладает первоначальными навыками координации движений:</t>
  </si>
  <si>
    <t>владеет навыками</t>
  </si>
  <si>
    <t>частично владеет навыками</t>
  </si>
  <si>
    <t>не заинтересован в координации движений</t>
  </si>
  <si>
    <t>выполняет общеразвивающие упражнения по показу взрослых:</t>
  </si>
  <si>
    <t>выполняет</t>
  </si>
  <si>
    <t>частично выполняет</t>
  </si>
  <si>
    <t>не старается выполнять</t>
  </si>
  <si>
    <t>сохраняет элементарные навыки самообслуживания при помощи взрослых:</t>
  </si>
  <si>
    <t>выполняет навыки самообслуживания</t>
  </si>
  <si>
    <t>старается выполнять навыки самообслуживания</t>
  </si>
  <si>
    <t>не старается выполнять навыки самообслуживания</t>
  </si>
  <si>
    <t>находит на картинках и показывает игрушки, предметы, одежду, посуду по слову воспитателя:</t>
  </si>
  <si>
    <t>находит, показывает</t>
  </si>
  <si>
    <t>частично находит, показывает только некоторые из них</t>
  </si>
  <si>
    <t>находит, но не показывает</t>
  </si>
  <si>
    <t>показывает и называет отдельные части тела игрушек-животных, бытовые и игровые действия, цвета предметов, размеры и формы:</t>
  </si>
  <si>
    <t>показывает и называет</t>
  </si>
  <si>
    <t>показывает и называет некоторые из них</t>
  </si>
  <si>
    <t>показывает, но не называет</t>
  </si>
  <si>
    <t>понимает простые по содержанию фразы, произносит предложение из двух слов:</t>
  </si>
  <si>
    <t>понимает, произносит</t>
  </si>
  <si>
    <t>понимает, но не произносит</t>
  </si>
  <si>
    <t>не понимает, не старается произнести</t>
  </si>
  <si>
    <t>выполняет полностью</t>
  </si>
  <si>
    <t>выполняет не полностью</t>
  </si>
  <si>
    <t>играет в несложные сюжетные игры с игрушками:</t>
  </si>
  <si>
    <t>играет с радостью</t>
  </si>
  <si>
    <t xml:space="preserve">играет, но без интереса </t>
  </si>
  <si>
    <t>не проявляет интерес к играм</t>
  </si>
  <si>
    <t>знает и произносит свое имя, имена близких людей, а также слова обозначающие близких людей (мама, папа, дедушка, бабушка), названия знакомых предметов и игрушек, которые он ежедневно использует, названия блюд, некоторых средств передвижения:</t>
  </si>
  <si>
    <t>знает, называет</t>
  </si>
  <si>
    <t>знает некоторые названия, называет</t>
  </si>
  <si>
    <t>знает, но не называет</t>
  </si>
  <si>
    <t>понимает эмоциональное настроение и жестами показывает свои эмоции:</t>
  </si>
  <si>
    <t>понимает, выражает свои эмоции</t>
  </si>
  <si>
    <t>частично понимает, не может выразить эмоции</t>
  </si>
  <si>
    <t>не понимает, но умеет выражать эмоции</t>
  </si>
  <si>
    <t>правильно произносит, имитируя звуковые фразы:</t>
  </si>
  <si>
    <t>правильно произносит</t>
  </si>
  <si>
    <t>произносит некоторые из них</t>
  </si>
  <si>
    <t>не старается произносить</t>
  </si>
  <si>
    <t>слушает взрослых, понимает, выполняет задание:</t>
  </si>
  <si>
    <t>слушает, понимает, выполняет</t>
  </si>
  <si>
    <t>слушает, частично понимает, старается выполнять</t>
  </si>
  <si>
    <t>слушает, не понимает и не выполняет</t>
  </si>
  <si>
    <t>знает и называет название, цвет, размер, объем, место предмет:о</t>
  </si>
  <si>
    <t>знает и называет некоторые из них</t>
  </si>
  <si>
    <t>не знает, точно не может назвать</t>
  </si>
  <si>
    <t>знает, но не может назвать</t>
  </si>
  <si>
    <t>выражает свою просьбу словами или короткими фразами:</t>
  </si>
  <si>
    <t>выражает просьбу словами</t>
  </si>
  <si>
    <t>выражает просьбу кортокими фразами</t>
  </si>
  <si>
    <t>не может выразить просьбу</t>
  </si>
  <si>
    <t>старается говорить правильно:</t>
  </si>
  <si>
    <t>старается говорить</t>
  </si>
  <si>
    <t>говорит не внятно</t>
  </si>
  <si>
    <t>не старается говорить</t>
  </si>
  <si>
    <t>отвечает на простые вопросы:</t>
  </si>
  <si>
    <t>отвечает</t>
  </si>
  <si>
    <t>старается дать ответ</t>
  </si>
  <si>
    <t>не отвечает</t>
  </si>
  <si>
    <t>произносит предложения из 2-3-х слов:</t>
  </si>
  <si>
    <t>произносит правильно</t>
  </si>
  <si>
    <t>старается произносить</t>
  </si>
  <si>
    <t>не произносит</t>
  </si>
  <si>
    <t>с интересом слушает и понимает небольшие, понятные по содержанию рассказы, стихи, песни:</t>
  </si>
  <si>
    <t>слушаети понимает</t>
  </si>
  <si>
    <t>частично понимает</t>
  </si>
  <si>
    <t>слушает с интересрм, но не понимает</t>
  </si>
  <si>
    <t>рассматривает плоские и объемные иллюстрации книг:</t>
  </si>
  <si>
    <t>рассматривает с интересом</t>
  </si>
  <si>
    <t>рассматривает без интереса</t>
  </si>
  <si>
    <t>не рассматривает</t>
  </si>
  <si>
    <t>слушает знакомые произведения без наглядности:</t>
  </si>
  <si>
    <t>слушает с интересом</t>
  </si>
  <si>
    <t>старается слушать</t>
  </si>
  <si>
    <t>не слушает</t>
  </si>
  <si>
    <t>повторяет слова из знакомых произведений:</t>
  </si>
  <si>
    <t>повтряет правильно</t>
  </si>
  <si>
    <t>старается повторять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</si>
  <si>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</si>
  <si>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</si>
  <si>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</si>
  <si>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рассматривает, но не показывает</t>
  </si>
  <si>
    <t>рассматривает, пытается показать</t>
  </si>
  <si>
    <t>произносит слова и фразы в прочитанных знакомых стихах:</t>
  </si>
  <si>
    <t>произносит ясно</t>
  </si>
  <si>
    <t>не может произнести ясно</t>
  </si>
  <si>
    <t>эмоционально воспринимает небольшие стихи, сказки и рассказы и может выполнять несложные действия, о которых говорится в произведениях:</t>
  </si>
  <si>
    <t>воспринимает с интересом, выполняет несложные действия</t>
  </si>
  <si>
    <t>воспринимает, но не выполняет действия</t>
  </si>
  <si>
    <t>вопринимает, старается выполнять действия</t>
  </si>
  <si>
    <t>принимает участие в небольших драматических играх, постановках, играет в играх самостоятельно, используя приобретенный в них опыт:</t>
  </si>
  <si>
    <t>принимает участие в играх с интересом, использует приобретенный опыт в играх</t>
  </si>
  <si>
    <t>принимает участие в играх, пытается использовать приобретенный опыт в играх</t>
  </si>
  <si>
    <t>не принимает участие в играх, но использует приобретенный опыт в играх</t>
  </si>
  <si>
    <t>выполняет различные действия с предметами:</t>
  </si>
  <si>
    <t>выполняет с интересом</t>
  </si>
  <si>
    <t>выполняет без интереса</t>
  </si>
  <si>
    <t>не пытается выполнять</t>
  </si>
  <si>
    <t>различает предметы по цвету, размеру:</t>
  </si>
  <si>
    <t>различает все предметы</t>
  </si>
  <si>
    <t>различает предметы только по цвету</t>
  </si>
  <si>
    <t>различает некоторые предметы</t>
  </si>
  <si>
    <t>помещает предметы в гнезда в соответствии с размером или формой:</t>
  </si>
  <si>
    <t xml:space="preserve">правильно размещает предметы </t>
  </si>
  <si>
    <t>размещает предметы только по размеру</t>
  </si>
  <si>
    <t>не может размещать правильно</t>
  </si>
  <si>
    <t>использует простые предметы и средства, с помощью которых можно выполнять предметные действия:</t>
  </si>
  <si>
    <t>может использовать</t>
  </si>
  <si>
    <t>использует некоторые из них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</si>
  <si>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</si>
  <si>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</si>
  <si>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</si>
  <si>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</si>
  <si>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</si>
  <si>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собирает пирамиду, состоящую из 4-5 колец (от большого к маленькому) с помощью взрослого:</t>
  </si>
  <si>
    <t>собирает правильно</t>
  </si>
  <si>
    <t>пытается собрать правильно</t>
  </si>
  <si>
    <t>не может собрать</t>
  </si>
  <si>
    <t>выбирает крышки для коробок и шкатулок соответствующей формы (круглые, квадратные):</t>
  </si>
  <si>
    <t>выбирает правильно с интересом</t>
  </si>
  <si>
    <t>выбирает без интереса</t>
  </si>
  <si>
    <t>не может различить фигуры, но пытается выбрать</t>
  </si>
  <si>
    <t>выполняет действия со сложными предметами:</t>
  </si>
  <si>
    <t>выполняет некоторые действия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</si>
  <si>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</si>
  <si>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</si>
  <si>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</si>
  <si>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</si>
  <si>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</si>
  <si>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играет самостоятельно с дидактическими игрушками, мелкими и крупными строительными материалами:</t>
  </si>
  <si>
    <t>играет с интересом</t>
  </si>
  <si>
    <t>играет с игрушками, которые ему нравятся</t>
  </si>
  <si>
    <t>не играет, если нет насторения</t>
  </si>
  <si>
    <t>умеет скатывать</t>
  </si>
  <si>
    <t>пытается скатывать</t>
  </si>
  <si>
    <t>не умеет скатывать</t>
  </si>
  <si>
    <t>лепит плоские круглые формы:</t>
  </si>
  <si>
    <t>лепит формы с интересом</t>
  </si>
  <si>
    <t>лепит только круглые формы</t>
  </si>
  <si>
    <t>не умеет лепить</t>
  </si>
  <si>
    <t>комбинирует полученные формы по показу воспитателя:</t>
  </si>
  <si>
    <t>умеет комбинировать</t>
  </si>
  <si>
    <t>комбинирует не все формы</t>
  </si>
  <si>
    <t>не умеет комбинировать</t>
  </si>
  <si>
    <t>проявляет интерес к музыке, пению, музыкально-ритмическим движениям:</t>
  </si>
  <si>
    <t>проявляет интерес к музыке, умеет слушать</t>
  </si>
  <si>
    <t>танцует под музыку, выполняет движения</t>
  </si>
  <si>
    <t>иногда проявляет интерес</t>
  </si>
  <si>
    <t>эмоционально воспринимает музыку:</t>
  </si>
  <si>
    <t>воспринимает с интересом</t>
  </si>
  <si>
    <t>слушает музыку</t>
  </si>
  <si>
    <t>воспринимает без интереса</t>
  </si>
  <si>
    <t>ходит под музыку:</t>
  </si>
  <si>
    <t>умеет ходить под музыку</t>
  </si>
  <si>
    <t>пытается ходить под музыку</t>
  </si>
  <si>
    <t>не умеет ходить под музыку</t>
  </si>
  <si>
    <t>слушает песни в исполнении взрослого:</t>
  </si>
  <si>
    <t>иногда слушает</t>
  </si>
  <si>
    <t>выполняет игровые действия под музыкальное сопровождение:</t>
  </si>
  <si>
    <t>выполняет с интересом под музыкальное сопровождение</t>
  </si>
  <si>
    <t>воспринимает знакомое музыкальное произведение в приподнятом настроении, слушает его до конца: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</si>
  <si>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</si>
  <si>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</si>
  <si>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</si>
  <si>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 вместе со взрослым некоторые слова песни:</t>
  </si>
  <si>
    <t>произносит</t>
  </si>
  <si>
    <t>произносит не внятно</t>
  </si>
  <si>
    <t>играет на детских музыкальных инструментах:</t>
  </si>
  <si>
    <t>играет на некоторых инструментах</t>
  </si>
  <si>
    <t>не играет</t>
  </si>
  <si>
    <t>развевает флажками, звенит погремушками:</t>
  </si>
  <si>
    <t>развевает, звенит</t>
  </si>
  <si>
    <t>пытается выполнять действия</t>
  </si>
  <si>
    <t>выполняет простые танцевальные движения по показу взрослого:</t>
  </si>
  <si>
    <t>подражает взрослым, с удовольствием выполняет движения</t>
  </si>
  <si>
    <t>пытается выполнять движения правильно</t>
  </si>
  <si>
    <t>выполняет некоторые движения</t>
  </si>
  <si>
    <t>сопровождает движения звукоподражанием и словами, играют в игры:</t>
  </si>
  <si>
    <t>сопровождает движения, играет</t>
  </si>
  <si>
    <t xml:space="preserve">сопровождает некоторые движения, играет </t>
  </si>
  <si>
    <t>не сопровождает, играет без интереса</t>
  </si>
  <si>
    <t>узнает себя на фотографиях:</t>
  </si>
  <si>
    <t>узнает</t>
  </si>
  <si>
    <t>иногда узнает</t>
  </si>
  <si>
    <t>не узнает</t>
  </si>
  <si>
    <t>улыбается, кивает головой, машет рукой знакомым взрослым:</t>
  </si>
  <si>
    <t>любит своих близких</t>
  </si>
  <si>
    <t>узнает своих близких</t>
  </si>
  <si>
    <t>не обращает на них внимания, если нет настроения</t>
  </si>
  <si>
    <t>проявляет интерес к предметам окружающей среды и явлениям природы:</t>
  </si>
  <si>
    <t>проявляет интерес частично</t>
  </si>
  <si>
    <t>не пытается проявлять интерес</t>
  </si>
  <si>
    <t>играет с водой и песком:</t>
  </si>
  <si>
    <t>играет постоянно с радостью</t>
  </si>
  <si>
    <t>нравится играть</t>
  </si>
  <si>
    <t>проявляет интерес к цветущему растению:</t>
  </si>
  <si>
    <t>рассматривает цветки растений</t>
  </si>
  <si>
    <t>интересуется животными, подражает их голосам:</t>
  </si>
  <si>
    <t>имитирует животных, подражает их голосам</t>
  </si>
  <si>
    <t>выражает интерес к некоторым животным</t>
  </si>
  <si>
    <t>пытается подражать голосам животных</t>
  </si>
  <si>
    <t>узнает близких членов семьи:</t>
  </si>
  <si>
    <t>слушает голос взрослого, подражает его движениям, обращается к нему за помощью:</t>
  </si>
  <si>
    <t>слушает, подражает, обращается</t>
  </si>
  <si>
    <t>слушает, подражает не полностью и обращается</t>
  </si>
  <si>
    <t>не слушает, но обращается за помощью</t>
  </si>
  <si>
    <t>имеет навыки культурного поведения: здоровается, прощается, благодарит:</t>
  </si>
  <si>
    <t xml:space="preserve">пытается овладеть </t>
  </si>
  <si>
    <t>проявляет доброжелательность к сверстникам и взрослым:</t>
  </si>
  <si>
    <t>проявляет доброту, любит их</t>
  </si>
  <si>
    <t>радуется при встрече со взрослыми и сверстниками</t>
  </si>
  <si>
    <t>делится игрушками со сверстниками</t>
  </si>
  <si>
    <t>знает предметы неживой природы (вода, песок, камень):</t>
  </si>
  <si>
    <t>знает</t>
  </si>
  <si>
    <t>знает частично</t>
  </si>
  <si>
    <t>пытается узнать</t>
  </si>
  <si>
    <t>наблюдает за цветущим растением и называет его части:</t>
  </si>
  <si>
    <t>с интересом наблюдает за растением, показывает части</t>
  </si>
  <si>
    <t>наблюдает, но не показывает части</t>
  </si>
  <si>
    <t>не наблюдает за растенем, но показвает его части</t>
  </si>
  <si>
    <t>узнает и называет некоторые овощи и фрукты или их рисунки:</t>
  </si>
  <si>
    <t>узнает и называет</t>
  </si>
  <si>
    <t>узнает, но не называет</t>
  </si>
  <si>
    <t>не узанет, не пытается их называть</t>
  </si>
  <si>
    <t>интересуется животными, птицами ближайшего окружения, показывает части их тела, подражает голоса, повторяет движения в играх:</t>
  </si>
  <si>
    <t>проявляет интерес, показывает части тела, подражает им</t>
  </si>
  <si>
    <t>проявляет интерес, но не показывает части тела, повторяет движения в играх</t>
  </si>
  <si>
    <t>пытается подражать голосам, повторять движения</t>
  </si>
  <si>
    <t>любит растения и животных, проявляет заботу о них:</t>
  </si>
  <si>
    <t>проявляет интерес, пытается накормить животных</t>
  </si>
  <si>
    <t>пытается проявить заботу</t>
  </si>
  <si>
    <t>понимает значение слов «можно»,  «нельзя», «опасно»:</t>
  </si>
  <si>
    <t>понимает</t>
  </si>
  <si>
    <t>понимает не полностью</t>
  </si>
  <si>
    <t>не понимает</t>
  </si>
  <si>
    <t>соблюдает элементарные правила безопасного поведения на прогулке:</t>
  </si>
  <si>
    <t>соблюдает правила</t>
  </si>
  <si>
    <t>соблюдает частично</t>
  </si>
  <si>
    <t>пытается соблюдать правила</t>
  </si>
  <si>
    <t>ходит в разные стороны и в заданном направлении по кругу, с разным положением рук:</t>
  </si>
  <si>
    <t>ходит, держа руки в разных положениях</t>
  </si>
  <si>
    <t>не обращает внимание на положение рук во время ходьбы</t>
  </si>
  <si>
    <t>пытается ходить, держа руки в разных положениях</t>
  </si>
  <si>
    <t>ходит подгруппами и всей группой с изменением темпа:</t>
  </si>
  <si>
    <t>ходит с изменением темпа</t>
  </si>
  <si>
    <t>при ходбье меняет тепм частично</t>
  </si>
  <si>
    <t>не пытается менять темп при ходьбе</t>
  </si>
  <si>
    <t>ходит с остановкой по сигналу:</t>
  </si>
  <si>
    <t>ходит по сигналу</t>
  </si>
  <si>
    <t>при ходьбе не обращает внимание на сигнал</t>
  </si>
  <si>
    <t>не пытается ходить по сигналу</t>
  </si>
  <si>
    <t>сохраняет равновесие при ходьбе:</t>
  </si>
  <si>
    <t>сохраняет равновесие</t>
  </si>
  <si>
    <t>сохраняет равновесие частично</t>
  </si>
  <si>
    <t>не сохраняет равновесие</t>
  </si>
  <si>
    <t>ползает по ограниченной плоскости, под различные предметы:</t>
  </si>
  <si>
    <t>умеет ползать</t>
  </si>
  <si>
    <t>ползает только органиченной поверхности</t>
  </si>
  <si>
    <t>не пытается ползать</t>
  </si>
  <si>
    <t>выполняет вместе со взрослыми физические упражнения:</t>
  </si>
  <si>
    <t>выполняет упражнения</t>
  </si>
  <si>
    <t>не проявляет интерес при выполнении упражнений</t>
  </si>
  <si>
    <t>знает технику выполнения спортивных упражнений:</t>
  </si>
  <si>
    <t>знает технику выполнения</t>
  </si>
  <si>
    <t>не обращает внимание не технику выполнения</t>
  </si>
  <si>
    <t>пытается сболюдать технику выполнения</t>
  </si>
  <si>
    <t>катает санки за веревочку, игрушки на санках:</t>
  </si>
  <si>
    <t>выполняет эти действия</t>
  </si>
  <si>
    <t>проявялет интерес к данным действиям</t>
  </si>
  <si>
    <t>пытается катать санки и игрушки на санках</t>
  </si>
  <si>
    <t>бросает мяч в цель:</t>
  </si>
  <si>
    <t>бросает мяч в цель</t>
  </si>
  <si>
    <t>попадает в цель</t>
  </si>
  <si>
    <t>не умеет бросать</t>
  </si>
  <si>
    <t>прокатывает мяч под различные предметы, катает его друг другу:</t>
  </si>
  <si>
    <t>прокатывает мяч</t>
  </si>
  <si>
    <t>проявляет интерес при прокатывании мяча</t>
  </si>
  <si>
    <t>не старается прокатывать мяч</t>
  </si>
  <si>
    <t>владеет первоначальными навыками личной гигиены:</t>
  </si>
  <si>
    <t>соблюдает чистоту</t>
  </si>
  <si>
    <t>не владеет навыками</t>
  </si>
  <si>
    <t>проявляет положительный настрой при проведении закаливающих мероприятий:</t>
  </si>
  <si>
    <t>проявляет интерес к закаливающим мероприятиям</t>
  </si>
  <si>
    <t>знает закаливающие мероприятия</t>
  </si>
  <si>
    <t>стремится к позитивному настроению</t>
  </si>
  <si>
    <t>играет в подвижные игры с удовольствием:</t>
  </si>
  <si>
    <t>проявляет интерес к подвижным играм</t>
  </si>
  <si>
    <t>не принимает участие в играх</t>
  </si>
  <si>
    <t>проявляет положительные эмоции к двигательной активности:</t>
  </si>
  <si>
    <t>выполняет двигательную активность</t>
  </si>
  <si>
    <t>проявляет интерес к двигательной активности</t>
  </si>
  <si>
    <t>не проявляет интерес к двигательной активности</t>
  </si>
  <si>
    <t>самостоятельно выполняет ранее освоенные движения:</t>
  </si>
  <si>
    <t>проявляет самостоятельность в выполнении движений</t>
  </si>
  <si>
    <t>выполняет движения без интереса</t>
  </si>
  <si>
    <t>стремится к выполнению движений</t>
  </si>
  <si>
    <t>самостоятельно моет лицо, руки:</t>
  </si>
  <si>
    <t>проявляет активность</t>
  </si>
  <si>
    <t>правильно умывается</t>
  </si>
  <si>
    <t>пытается умыться самостоятельно</t>
  </si>
  <si>
    <t>использует индивидуальные предметы:</t>
  </si>
  <si>
    <t>умеет использовать</t>
  </si>
  <si>
    <t>знает индивидуальные предметы</t>
  </si>
  <si>
    <t>не всегда использует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</si>
  <si>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</si>
  <si>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</si>
  <si>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</si>
  <si>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</si>
  <si>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знает элементарные навыки поведения за столом:</t>
  </si>
  <si>
    <t>владеет элементарными навыками поведения за столом</t>
  </si>
  <si>
    <t>знает элементарные навыки поведения за столом</t>
  </si>
  <si>
    <t>пытается соблюдать элементарные навыки поведения за столом</t>
  </si>
  <si>
    <t>слушает и понимает речь взрослых:</t>
  </si>
  <si>
    <t>слушает и понимает</t>
  </si>
  <si>
    <t>слушает без интереса</t>
  </si>
  <si>
    <t>слушает, но не понимает</t>
  </si>
  <si>
    <t>произносит отчетливо отдельные гласные и согласные звуки, звукоподражания:</t>
  </si>
  <si>
    <t>произносит отчетливо</t>
  </si>
  <si>
    <t>не может призносить отчетливо</t>
  </si>
  <si>
    <t>произносит правильно слова и простые фразы (2-4 слова):</t>
  </si>
  <si>
    <t>пытается произносить правильно</t>
  </si>
  <si>
    <t>не может произносить правильно</t>
  </si>
  <si>
    <t>называет слова, обозначающие названия игрушек, одежды, обуви, посуды, мебели, фруктов, домашних животных и их детенышей, транспортных средств и предметов личной гигиены:</t>
  </si>
  <si>
    <t>называет названия</t>
  </si>
  <si>
    <t>пытается назвывать названия</t>
  </si>
  <si>
    <t>не может называть названия</t>
  </si>
  <si>
    <t>знает и называет слова, обозначающие трудовое действие (мыть, поливать, наливать), действия, противоположные по значению (открывать-закрывать, надевать-снимать, брать-отдать), действия, характеризующие отношения людей (обнимать, помогать), их настроение (радоваться, смеяться, обижаться:</t>
  </si>
  <si>
    <t>знает некоторые из них</t>
  </si>
  <si>
    <t>не знает</t>
  </si>
  <si>
    <t>использует в речи существительные, глаголы и прилагательные для описания предметов:</t>
  </si>
  <si>
    <t>использует</t>
  </si>
  <si>
    <t>использует частично</t>
  </si>
  <si>
    <t>проявляет интерес к ценностям казахского народа:</t>
  </si>
  <si>
    <t>самостоятельно использует освоенные слова в устной речи:</t>
  </si>
  <si>
    <t>не использует</t>
  </si>
  <si>
    <t>понимает речь взрослых, выражает свое мнение:</t>
  </si>
  <si>
    <t>понимает, выражает свое мнение</t>
  </si>
  <si>
    <t>понимает, но не может выразить свое мнение</t>
  </si>
  <si>
    <t>слушает небольшие рассказы без наглядного сопровождения, отвечает на простые вопросы:</t>
  </si>
  <si>
    <t>слушает, отвечает на простые вопросы</t>
  </si>
  <si>
    <t>слушает без интереса, отвечает на некоторые вопросы</t>
  </si>
  <si>
    <t>слушает, но не может ответить на вопросы</t>
  </si>
  <si>
    <t>рассматривает картинки в книге, отвечает на вопросы по их содержанию:</t>
  </si>
  <si>
    <t>рассматривает картинки, правильно отвечает на воарсы</t>
  </si>
  <si>
    <t>проявляет интерес к картинкам, отвечает на вопросы частично</t>
  </si>
  <si>
    <t>рассматривает картинки, но на поставленные вопросы не может дать ответы</t>
  </si>
  <si>
    <t>обыгрывает действия (движения) персонажей:</t>
  </si>
  <si>
    <t>повторяет действия</t>
  </si>
  <si>
    <t>частично повторяет действия</t>
  </si>
  <si>
    <t>пытается повторить действия в игре</t>
  </si>
  <si>
    <t>выполняет артикуляционную гимнастику:</t>
  </si>
  <si>
    <t>выполняет правильно</t>
  </si>
  <si>
    <t>пытается выполнять правильно</t>
  </si>
  <si>
    <t>выполняет неправильно</t>
  </si>
  <si>
    <t>эмоционально воспринимает художественные произведения:</t>
  </si>
  <si>
    <t>произведения воспринимает эмоционально</t>
  </si>
  <si>
    <t>вопринимает произведения без эмоций</t>
  </si>
  <si>
    <t>не придает значения  произведениям</t>
  </si>
  <si>
    <t>слушает колыбельные, народные песни, сказки:</t>
  </si>
  <si>
    <t>слушает</t>
  </si>
  <si>
    <t>слушает некоторые из них</t>
  </si>
  <si>
    <t>договаривает отдельные слова, фразы в знакомых произведениях:</t>
  </si>
  <si>
    <t>договаривает отдельные слова</t>
  </si>
  <si>
    <t>договаривает не все слова</t>
  </si>
  <si>
    <t>пытается договаривать отдельные слова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</si>
  <si>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</si>
  <si>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иллюстраций:</t>
  </si>
  <si>
    <t>рассматривает иллюстрации, правильно отвечает на вопросы</t>
  </si>
  <si>
    <t>проявляет интерес к иллюстациям, отвечает правильно на некоторые вопросы</t>
  </si>
  <si>
    <t>рассматривает иллюстрации, но не отвечает на вопросы</t>
  </si>
  <si>
    <t>передает в играх образы персонажей:</t>
  </si>
  <si>
    <t>передает в играх образы персонажей</t>
  </si>
  <si>
    <t>повторяет действия персонажей</t>
  </si>
  <si>
    <t>не может полностью передать в играх образы персонажей</t>
  </si>
  <si>
    <t>повторяет текст стихотворений полностью с помощью педагога: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</si>
  <si>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</si>
  <si>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</si>
  <si>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</si>
  <si>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прямые и замкнутые округлые линии:</t>
  </si>
  <si>
    <t>держит правильно карандаш, проводит линии</t>
  </si>
  <si>
    <t>держит правильно карандаш, не может проводить линии</t>
  </si>
  <si>
    <t>не умеет держать правильно карандаш, но проводит линии</t>
  </si>
  <si>
    <t>различает цвета и правильно называет их:</t>
  </si>
  <si>
    <t>различает цвета и правильно их называет</t>
  </si>
  <si>
    <t>различает цвета, но не может их правильно назвать</t>
  </si>
  <si>
    <t>не различает цвета</t>
  </si>
  <si>
    <t>радуется своим рисункам, называет то, что на них изображено: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</si>
  <si>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</si>
  <si>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</si>
  <si>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</si>
  <si>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владеет пространственной ориентировкой на листе бумаги:</t>
  </si>
  <si>
    <t>ориентируется</t>
  </si>
  <si>
    <t>ориентируется частично</t>
  </si>
  <si>
    <t>не ориентируется</t>
  </si>
  <si>
    <t>рисует линии, мазки красками на листе бумаги:</t>
  </si>
  <si>
    <t>рисует</t>
  </si>
  <si>
    <t>рисует частично</t>
  </si>
  <si>
    <t>не рисует</t>
  </si>
  <si>
    <t>изображает предметы, похожие на круглые, длинные формы:</t>
  </si>
  <si>
    <t>изображает предметы с радостью</t>
  </si>
  <si>
    <t>изображает некотрорые из них</t>
  </si>
  <si>
    <t>пытается изобразить предметы</t>
  </si>
  <si>
    <t>знает свойства бумаги:</t>
  </si>
  <si>
    <t>владеет начальной техникой рисования на бумаге и песке:</t>
  </si>
  <si>
    <t>владеет некоторыми из них</t>
  </si>
  <si>
    <t>не пытается овладеть</t>
  </si>
  <si>
    <t>знает свойства глины, пластилина:</t>
  </si>
  <si>
    <t>знает некоторые свойства</t>
  </si>
  <si>
    <t>ходит обычно, на носках, с высоким подниманием колен:</t>
  </si>
  <si>
    <t>ходит частично</t>
  </si>
  <si>
    <t>пытается ходить правильно</t>
  </si>
  <si>
    <t>ходит с выполнением заданий: взявшись за руки, в положении полусидя обходя предметы:</t>
  </si>
  <si>
    <t>владеет видами ходьбы</t>
  </si>
  <si>
    <t>ходит правильно</t>
  </si>
  <si>
    <t>не умеет ходить</t>
  </si>
  <si>
    <t>поддерживает равновесие в ходьбе:</t>
  </si>
  <si>
    <t>поддерживает равновесие</t>
  </si>
  <si>
    <t>поддерживает равновесие частично</t>
  </si>
  <si>
    <t>не может поддерживать равновесие</t>
  </si>
  <si>
    <t>бегает обычно, на носках, в разных направлениях:</t>
  </si>
  <si>
    <t>бегает</t>
  </si>
  <si>
    <t>пытается бегать правильно</t>
  </si>
  <si>
    <t>не обращает внимание на задания при беге</t>
  </si>
  <si>
    <t>прыгает на месте на двух ногах, с продвижением вперед, с высоты и в длину:</t>
  </si>
  <si>
    <t>прыгает по указанию</t>
  </si>
  <si>
    <t>пытается прыгат правильно</t>
  </si>
  <si>
    <t>владеет некоторыми видами прыжков</t>
  </si>
  <si>
    <t>бросает предметы правой и левой рукой, в горизонтальную и вертикальную цели:</t>
  </si>
  <si>
    <t>бросает предметы</t>
  </si>
  <si>
    <t>проявляет интерес при бросании</t>
  </si>
  <si>
    <t>не умеет бросать предметы</t>
  </si>
  <si>
    <t>бросает мяч вверх-вниз, ловит:</t>
  </si>
  <si>
    <t>бросает, ловит</t>
  </si>
  <si>
    <t>бросает, но не может ловить</t>
  </si>
  <si>
    <t>не пытается бросать и ловить</t>
  </si>
  <si>
    <t>ползает между предметами, лазает по гимнастической стенке и спускается с нее:</t>
  </si>
  <si>
    <t>ползает, лазает</t>
  </si>
  <si>
    <t xml:space="preserve">пытается ползать между предметами, лазать и спускаться с них </t>
  </si>
  <si>
    <t>не может выполнить эти действия</t>
  </si>
  <si>
    <t>перестраивается в колонну по одному, в круг, находит свое место в строю:</t>
  </si>
  <si>
    <t>может выполнять эти действия</t>
  </si>
  <si>
    <t>выполняет частично</t>
  </si>
  <si>
    <t>не может выполнять эти действия</t>
  </si>
  <si>
    <t>соблюдает последовательность выполнения общеразвивающих упражнений:</t>
  </si>
  <si>
    <t>выполняет упражнения последовательно</t>
  </si>
  <si>
    <t>пытается соблюдать последовательность выполнения упражнений</t>
  </si>
  <si>
    <t>не соблюдает последовательность выполнения упражнений</t>
  </si>
  <si>
    <t>играет увлеченно в подвижные игры:</t>
  </si>
  <si>
    <t>играет без интереса</t>
  </si>
  <si>
    <t>знает необходимость соблюдения ежедневных гигиенических навыков:</t>
  </si>
  <si>
    <t>соблюдает навыки</t>
  </si>
  <si>
    <t>владеет навками</t>
  </si>
  <si>
    <t>пытается соблюдать навыки</t>
  </si>
  <si>
    <t>обладает начальными навыками самообслуживания:</t>
  </si>
  <si>
    <t>владеет навками самообслуживания</t>
  </si>
  <si>
    <t>владеет некоторыми навыками</t>
  </si>
  <si>
    <t>имеет представления о здоровом образе жизни:</t>
  </si>
  <si>
    <t>имеет представление</t>
  </si>
  <si>
    <t>имеет частичное представление</t>
  </si>
  <si>
    <t>не владеет представлениями</t>
  </si>
  <si>
    <t>владеет навыками культурного поведения за столом:</t>
  </si>
  <si>
    <t>владеет некоторыми</t>
  </si>
  <si>
    <t>пытается овладеть</t>
  </si>
  <si>
    <t>участвует в совместных подвижных играх:</t>
  </si>
  <si>
    <t>принимает участие</t>
  </si>
  <si>
    <t>принимает участие неохотно</t>
  </si>
  <si>
    <t>играет один</t>
  </si>
  <si>
    <t>владеет частично</t>
  </si>
  <si>
    <t>произносит четко гласные и некоторые согласные звуки:</t>
  </si>
  <si>
    <t>произносит четко</t>
  </si>
  <si>
    <t>не произносит четко</t>
  </si>
  <si>
    <t>имеет правильный темп речи:</t>
  </si>
  <si>
    <t>говорит правильно</t>
  </si>
  <si>
    <t>говорит правильно частично</t>
  </si>
  <si>
    <t>пытается говорить правильно</t>
  </si>
  <si>
    <t>отвечает на различные вопросы, касающиеся окружающей среды:</t>
  </si>
  <si>
    <t>отвечает на вопросы</t>
  </si>
  <si>
    <t>отвечает на некоторые из них</t>
  </si>
  <si>
    <t>не отвечает на вопросы</t>
  </si>
  <si>
    <t>использует нужные слова и фразы:</t>
  </si>
  <si>
    <t>согласовывает слова в роде, числе, падеже:</t>
  </si>
  <si>
    <t>согласовывает</t>
  </si>
  <si>
    <t>согласовывает некоторые</t>
  </si>
  <si>
    <t>не согласовывает</t>
  </si>
  <si>
    <t>употребляет существительные вместе со вспомогательными словами, такими как над, под, за, рядом:</t>
  </si>
  <si>
    <t>применяет часто</t>
  </si>
  <si>
    <t>применяет редко</t>
  </si>
  <si>
    <t>пытается применять</t>
  </si>
  <si>
    <t>слушает и понимает речь взрослых, выражает свое мнение</t>
  </si>
  <si>
    <t>слушает и понимает речь взрослых, пытается выразить свое мнение</t>
  </si>
  <si>
    <t>слушает, частично понимает речь взрослых, не может выразить свое мнение</t>
  </si>
  <si>
    <t>общаются друг с другом, со взрослыми:</t>
  </si>
  <si>
    <t>общаетсяво всеми</t>
  </si>
  <si>
    <t>общается только со сверстниками</t>
  </si>
  <si>
    <t>пытается общаться</t>
  </si>
  <si>
    <t>рассказывает о том, что слышал, видел, что делал сам:</t>
  </si>
  <si>
    <t>рассказывает</t>
  </si>
  <si>
    <t>пытается рассказать</t>
  </si>
  <si>
    <t>не рассказывает</t>
  </si>
  <si>
    <t>рассматривает картинки в книгах самостоятельно, вместе с другими детьми высказывает свои мысли по увиденным картинкам:</t>
  </si>
  <si>
    <t>рассматривает картинки и высказывает свое мнение</t>
  </si>
  <si>
    <t>рассматривает картинки, но не высказывает свое мнение</t>
  </si>
  <si>
    <t>пытается рассматривать и высказывать</t>
  </si>
  <si>
    <t>слушает и понимает содержание литературных произведений:</t>
  </si>
  <si>
    <t>слушает, понимает частично</t>
  </si>
  <si>
    <t>передает ритм и выразительность голоса героев литературного произведения, подражает им:</t>
  </si>
  <si>
    <t>передает ритм и выразительность голоса, подражает им</t>
  </si>
  <si>
    <t>подражает, передает ритм голоса частично</t>
  </si>
  <si>
    <t>подражает, пытается передать ритм голоса</t>
  </si>
  <si>
    <t>эмоционально воспринимает сюжет, сопереживает героям:</t>
  </si>
  <si>
    <t>эмоционально воспринимает сюжет, сопереживает героям</t>
  </si>
  <si>
    <t>воспринимает не все сюжеты</t>
  </si>
  <si>
    <t>пытается сопереживать героям</t>
  </si>
  <si>
    <t>обыгрывает вместе со взрослыми сказки, простые сценки:</t>
  </si>
  <si>
    <t>обыгрывает с интересом</t>
  </si>
  <si>
    <t>обыгрывает без интереса</t>
  </si>
  <si>
    <t>не обыгрывает</t>
  </si>
  <si>
    <t>обыгрывает роли знакомых персонаже во время свободной игры:</t>
  </si>
  <si>
    <t>обыгрывает</t>
  </si>
  <si>
    <t>пытается обыгрывать</t>
  </si>
  <si>
    <t>не может обыграть</t>
  </si>
  <si>
    <t>пересказывает интересные отрывки, слова и простые фразы из прочитанного произведения:</t>
  </si>
  <si>
    <t>пересказывает</t>
  </si>
  <si>
    <t>пытается пересказывать</t>
  </si>
  <si>
    <t>не может пересказать</t>
  </si>
  <si>
    <t>наизусть и выразительно произносит стихотворения, потешки: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</si>
  <si>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</si>
  <si>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</si>
  <si>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</si>
  <si>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 специфические звуки казахского языка:</t>
  </si>
  <si>
    <t>произносит правильно частично</t>
  </si>
  <si>
    <t>внимательно слушает, называет и запоминает слова:</t>
  </si>
  <si>
    <t>слушает, называет и запоминает</t>
  </si>
  <si>
    <t>слушает, называет, но не запоминает</t>
  </si>
  <si>
    <t>слушает, не называет и не запоминает</t>
  </si>
  <si>
    <t>понимает значение слов, применяемых в повседневной жизни, и правильно их произносит:</t>
  </si>
  <si>
    <t>понимает значение слов и правильно их произносит</t>
  </si>
  <si>
    <t>понимает значение некоторых слов, пытается правильно их произносит</t>
  </si>
  <si>
    <t>понимает значение слов, но не произносит их</t>
  </si>
  <si>
    <t>понимает значение словосочетаний:</t>
  </si>
  <si>
    <t>понмает частично</t>
  </si>
  <si>
    <t>составляет простые предложения:</t>
  </si>
  <si>
    <t>составляет с интересом</t>
  </si>
  <si>
    <t>составляет без интереса</t>
  </si>
  <si>
    <t>не умеет составлять</t>
  </si>
  <si>
    <t>слушает короткие стихотворения и потешки, рассказывает их наизусть:</t>
  </si>
  <si>
    <t>слушает и рассказывает наизусть</t>
  </si>
  <si>
    <t>пытается рассказывать наизусть</t>
  </si>
  <si>
    <t>не рассказывает наизусть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</si>
  <si>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</si>
  <si>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</si>
  <si>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</si>
  <si>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</si>
  <si>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владеет начальными навыками техники рисования:</t>
  </si>
  <si>
    <t>использует последовательно линии, штрихи, пятна, краски:</t>
  </si>
  <si>
    <t>использует некоторые</t>
  </si>
  <si>
    <t>называет правильно основные цвета:</t>
  </si>
  <si>
    <t>правильно называет</t>
  </si>
  <si>
    <t>называет некоторые</t>
  </si>
  <si>
    <t>не может назвать полностью</t>
  </si>
  <si>
    <t>составляет простые сюжетные композиции:</t>
  </si>
  <si>
    <t>составляет</t>
  </si>
  <si>
    <t>пытается составить</t>
  </si>
  <si>
    <t>не может составить</t>
  </si>
  <si>
    <t>размещает изображение на листе бумаги целиком:</t>
  </si>
  <si>
    <t>размещает</t>
  </si>
  <si>
    <t>размещает только некоторые</t>
  </si>
  <si>
    <t>пытается разместитьт</t>
  </si>
  <si>
    <t>владеет начальными навыками рисования форм:</t>
  </si>
  <si>
    <t>владеет навыками частично</t>
  </si>
  <si>
    <t>пытается применять приобретенные навыки</t>
  </si>
  <si>
    <t>интересуется нетрадиционной техникой рисования:</t>
  </si>
  <si>
    <t>применяет нетрадиционную технику рисования</t>
  </si>
  <si>
    <t>проявляет аккуратность в рисовании, соблюдает безопасное поведение при рисовании:</t>
  </si>
  <si>
    <t>рисует аккуратно, сохраняет безопасность</t>
  </si>
  <si>
    <t>пытается рисовать аккуратно</t>
  </si>
  <si>
    <t>старается быть аккуратным, частично сохраняет безопасность</t>
  </si>
  <si>
    <t>увлекается лепкой предметов:</t>
  </si>
  <si>
    <t>лепит с интересом</t>
  </si>
  <si>
    <t>интересуется частично</t>
  </si>
  <si>
    <t>не проявляет интерес к лепке</t>
  </si>
  <si>
    <t>знает некоторые свойства глины и пластилина:</t>
  </si>
  <si>
    <t xml:space="preserve"> выполняет просьбы:</t>
  </si>
  <si>
    <t xml:space="preserve"> скатывает пластилин, глину между ладонями: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</si>
  <si>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</si>
  <si>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</si>
  <si>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</si>
  <si>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</si>
  <si>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</si>
  <si>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 xml:space="preserve">                   Развитие познавательных и интеллектуальных навыков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</si>
  <si>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</si>
  <si>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</si>
  <si>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</si>
  <si>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</si>
  <si>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</si>
  <si>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художественная литература</t>
  </si>
  <si>
    <t xml:space="preserve">                     Развитие познавательных и интеллектуальных навыков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</si>
  <si>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</si>
  <si>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</si>
  <si>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</si>
  <si>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</si>
  <si>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</si>
  <si>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</si>
  <si>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</si>
  <si>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</si>
  <si>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</si>
  <si>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2-П.5</t>
  </si>
  <si>
    <t>2-П.6</t>
  </si>
  <si>
    <t>2-П.7</t>
  </si>
  <si>
    <t>2-П.8</t>
  </si>
  <si>
    <t>2-П.9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</si>
  <si>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</si>
  <si>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</si>
  <si>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</si>
  <si>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</si>
  <si>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</si>
  <si>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</si>
  <si>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</si>
  <si>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</si>
  <si>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</si>
  <si>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</si>
  <si>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</si>
  <si>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2-Т.21</t>
  </si>
  <si>
    <t>2-Т.22</t>
  </si>
  <si>
    <t>2-Т.23</t>
  </si>
  <si>
    <t>2-Т.24</t>
  </si>
  <si>
    <t>2-Т.25</t>
  </si>
  <si>
    <t>2-Т.26</t>
  </si>
  <si>
    <t>2-Т.27</t>
  </si>
  <si>
    <t>2-Т.28</t>
  </si>
  <si>
    <t>2-Т.29</t>
  </si>
  <si>
    <t>2-Т.30</t>
  </si>
  <si>
    <t>2-Т.31</t>
  </si>
  <si>
    <t>2-Т.32</t>
  </si>
  <si>
    <t>2-Т.33</t>
  </si>
  <si>
    <t>2-Т.34</t>
  </si>
  <si>
    <t>2-Т.35</t>
  </si>
  <si>
    <t>2-Т.36</t>
  </si>
  <si>
    <t>2-Т.37</t>
  </si>
  <si>
    <t>2-С.1</t>
  </si>
  <si>
    <t>2-С.2</t>
  </si>
  <si>
    <t>2-С.3</t>
  </si>
  <si>
    <t>2-С.4</t>
  </si>
  <si>
    <t>2-С.5</t>
  </si>
  <si>
    <t>2-С.6</t>
  </si>
  <si>
    <t>2-С.7</t>
  </si>
  <si>
    <t>2-С.8</t>
  </si>
  <si>
    <t>2-С.9</t>
  </si>
  <si>
    <t>2-С.10</t>
  </si>
  <si>
    <t>2-С.11</t>
  </si>
  <si>
    <t>2-С.12</t>
  </si>
  <si>
    <t>2-С.13</t>
  </si>
  <si>
    <t>2-С.14</t>
  </si>
  <si>
    <t>2-С.15</t>
  </si>
  <si>
    <t>2-С.16</t>
  </si>
  <si>
    <t>2-С.17</t>
  </si>
  <si>
    <t>2-С.18</t>
  </si>
  <si>
    <t>2-С.19</t>
  </si>
  <si>
    <t>2-С.20</t>
  </si>
  <si>
    <t>3-С.1</t>
  </si>
  <si>
    <t>3-С.2</t>
  </si>
  <si>
    <t>3-С.3</t>
  </si>
  <si>
    <t>3-С.4</t>
  </si>
  <si>
    <t>3-С.5</t>
  </si>
  <si>
    <t>3-С.6</t>
  </si>
  <si>
    <t>3-С.7</t>
  </si>
  <si>
    <t>3-С.8</t>
  </si>
  <si>
    <t>3-С.9</t>
  </si>
  <si>
    <t>3-С.10</t>
  </si>
  <si>
    <t>3-С.11</t>
  </si>
  <si>
    <t>3-С.12</t>
  </si>
  <si>
    <t>3-С.13</t>
  </si>
  <si>
    <t>3-С.14</t>
  </si>
  <si>
    <t>3-С.15</t>
  </si>
  <si>
    <t>3-С.16</t>
  </si>
  <si>
    <t>3-С.17</t>
  </si>
  <si>
    <t>3-С.18</t>
  </si>
  <si>
    <t>3-С.19</t>
  </si>
  <si>
    <t>3-С.20</t>
  </si>
  <si>
    <t>3-С.21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</si>
  <si>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</si>
  <si>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</si>
  <si>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</si>
  <si>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</si>
  <si>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</si>
  <si>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</si>
  <si>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</si>
  <si>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</si>
  <si>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</si>
  <si>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</si>
  <si>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</si>
  <si>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</si>
  <si>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</si>
  <si>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</si>
  <si>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</si>
  <si>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3-Т.26</t>
  </si>
  <si>
    <t>3-Т.27</t>
  </si>
  <si>
    <t>3-Т.28</t>
  </si>
  <si>
    <t>3-Т.29</t>
  </si>
  <si>
    <t>3-Т.30</t>
  </si>
  <si>
    <t>3-Т.31</t>
  </si>
  <si>
    <t>3-Т.32</t>
  </si>
  <si>
    <t>3-Т.33</t>
  </si>
  <si>
    <t>3-Т.34</t>
  </si>
  <si>
    <t>3-Т.35</t>
  </si>
  <si>
    <t>3-Т.36</t>
  </si>
  <si>
    <t>3-Т.37</t>
  </si>
  <si>
    <t>3-Т.38</t>
  </si>
  <si>
    <t>3-Т.39</t>
  </si>
  <si>
    <t>3-Т.40</t>
  </si>
  <si>
    <t>3-Т.41</t>
  </si>
  <si>
    <t>3-Т.42</t>
  </si>
  <si>
    <t>3-Т.43</t>
  </si>
  <si>
    <t>3-Т.44</t>
  </si>
  <si>
    <t>3-Т.45</t>
  </si>
  <si>
    <t>3-П.1</t>
  </si>
  <si>
    <t>3-П.2</t>
  </si>
  <si>
    <t>3-П.3</t>
  </si>
  <si>
    <t>3-П.4</t>
  </si>
  <si>
    <t>3-П.5</t>
  </si>
  <si>
    <t>3-П.6</t>
  </si>
  <si>
    <t>3-П.7</t>
  </si>
  <si>
    <t>3-П.8</t>
  </si>
  <si>
    <t>3-П.9</t>
  </si>
  <si>
    <t xml:space="preserve">                          Лист наблюдения для средней группы (дети 3-х лет)</t>
  </si>
  <si>
    <t>Казахский язык</t>
  </si>
  <si>
    <t xml:space="preserve">                    Развитие познавательных и интеллектуальных навыков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</si>
  <si>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</si>
  <si>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</si>
  <si>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</si>
  <si>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t xml:space="preserve">                      Развитие познавательных и интеллектуальных навыков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</si>
  <si>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</si>
  <si>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</si>
  <si>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</si>
  <si>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</si>
  <si>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</si>
  <si>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</si>
  <si>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</si>
  <si>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4-С.7</t>
  </si>
  <si>
    <t>4-С.8</t>
  </si>
  <si>
    <t>4-С.9</t>
  </si>
  <si>
    <t>4-С.10</t>
  </si>
  <si>
    <t>4-С.11</t>
  </si>
  <si>
    <t>4-С.12</t>
  </si>
  <si>
    <t>4-С.13</t>
  </si>
  <si>
    <t>4-С.14</t>
  </si>
  <si>
    <t>4-С.15</t>
  </si>
  <si>
    <t>4-С.16</t>
  </si>
  <si>
    <t>4-С.17</t>
  </si>
  <si>
    <t>4-С.18</t>
  </si>
  <si>
    <t>4-С.19</t>
  </si>
  <si>
    <t>4-С.20</t>
  </si>
  <si>
    <t>4-С.21</t>
  </si>
  <si>
    <t>4-С.22</t>
  </si>
  <si>
    <t>4-С.23</t>
  </si>
  <si>
    <t>4-С.24</t>
  </si>
  <si>
    <t>4-С.25</t>
  </si>
  <si>
    <t>4-С.26</t>
  </si>
  <si>
    <t>4-С.27</t>
  </si>
  <si>
    <t>4-С.28</t>
  </si>
  <si>
    <t>4-С.29</t>
  </si>
  <si>
    <t>4-С.30</t>
  </si>
  <si>
    <t>4-С.31</t>
  </si>
  <si>
    <t>4-С.32</t>
  </si>
  <si>
    <t>4-С.33</t>
  </si>
  <si>
    <t>4-С.34</t>
  </si>
  <si>
    <t>4-С.35</t>
  </si>
  <si>
    <t>4-С.36</t>
  </si>
  <si>
    <t>4-С.37</t>
  </si>
  <si>
    <t>4-С.38</t>
  </si>
  <si>
    <t>4-С.39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</si>
  <si>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</si>
  <si>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</si>
  <si>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</si>
  <si>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</si>
  <si>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</si>
  <si>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</si>
  <si>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</si>
  <si>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</si>
  <si>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</si>
  <si>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</si>
  <si>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</si>
  <si>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</si>
  <si>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</si>
  <si>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</si>
  <si>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</si>
  <si>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</si>
  <si>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</si>
  <si>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4-Т.31</t>
  </si>
  <si>
    <t>4-Т.32</t>
  </si>
  <si>
    <t>4-Т.33</t>
  </si>
  <si>
    <t>4-Т.34</t>
  </si>
  <si>
    <t>4-Т.35</t>
  </si>
  <si>
    <t>4-Т.36</t>
  </si>
  <si>
    <t>4-Т.37</t>
  </si>
  <si>
    <t>4-Т.38</t>
  </si>
  <si>
    <t>4-Т.39</t>
  </si>
  <si>
    <t>4-Т.40</t>
  </si>
  <si>
    <t>4-Т.41</t>
  </si>
  <si>
    <t>4-Т.42</t>
  </si>
  <si>
    <t>4-Т.43</t>
  </si>
  <si>
    <t>4-Т.44</t>
  </si>
  <si>
    <t>4-Т.45</t>
  </si>
  <si>
    <t>4-Т.46</t>
  </si>
  <si>
    <t>4-Т.47</t>
  </si>
  <si>
    <t>4-Т.48</t>
  </si>
  <si>
    <t>4-Т.49</t>
  </si>
  <si>
    <t>4-Т.50</t>
  </si>
  <si>
    <t>4-Т.51</t>
  </si>
  <si>
    <t>4-Т.52</t>
  </si>
  <si>
    <t>4-Т.53</t>
  </si>
  <si>
    <t>4-Т.54</t>
  </si>
  <si>
    <t>4-Т.55</t>
  </si>
  <si>
    <t>4-Т.56</t>
  </si>
  <si>
    <t>4-Т.57</t>
  </si>
  <si>
    <t>4-Т.58</t>
  </si>
  <si>
    <t>4-П.1</t>
  </si>
  <si>
    <t>4-П.2</t>
  </si>
  <si>
    <t>4-П.3</t>
  </si>
  <si>
    <t>4-П.4</t>
  </si>
  <si>
    <t>4-П.5</t>
  </si>
  <si>
    <t>4-П.6</t>
  </si>
  <si>
    <t>4-П.7</t>
  </si>
  <si>
    <t>4-П.8</t>
  </si>
  <si>
    <t>4-П.9</t>
  </si>
  <si>
    <t>4-П.10</t>
  </si>
  <si>
    <t>4-П.11</t>
  </si>
  <si>
    <t>4-П.12</t>
  </si>
  <si>
    <t>4-П.13</t>
  </si>
  <si>
    <t>выполняет задания, опираясь на словесную инструкцию и образец:</t>
  </si>
  <si>
    <t>выполняет задания правильно опираясь на образец</t>
  </si>
  <si>
    <t>некоторые из них выполняет с интересом</t>
  </si>
  <si>
    <t>не может выполнить задания</t>
  </si>
  <si>
    <t>владеет навыками координации движений, мелкой моторики рук:</t>
  </si>
  <si>
    <t>хорошо владеет</t>
  </si>
  <si>
    <t>находит предметы по цвету, размеру по указанию взрослых:</t>
  </si>
  <si>
    <t>находит предметы по всем признакам</t>
  </si>
  <si>
    <t>находит только некоторые предметы</t>
  </si>
  <si>
    <t>не может найти предметы по признакам</t>
  </si>
  <si>
    <t>соотносит и отбирает</t>
  </si>
  <si>
    <t>соотносит только по цвету</t>
  </si>
  <si>
    <t>не умеет соотносить</t>
  </si>
  <si>
    <t>владеет сенсомоторной пространственной координацией «глаза – руки»: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</si>
  <si>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</si>
  <si>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</si>
  <si>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</si>
  <si>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</si>
  <si>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понимает слова, обозначающие различные величины предметов, их цвет и форму:</t>
  </si>
  <si>
    <t>понимает частично</t>
  </si>
  <si>
    <t>различает количество предметов (один – много):</t>
  </si>
  <si>
    <t>различает некоторые из них</t>
  </si>
  <si>
    <t>не пытается различать</t>
  </si>
  <si>
    <t>исследует и сравнивает предметы по цвету, объему, форме:</t>
  </si>
  <si>
    <t>исследует и сравнивает</t>
  </si>
  <si>
    <t>исследует не полностью и сравнивает</t>
  </si>
  <si>
    <t>исследует, но не может  сравнивать</t>
  </si>
  <si>
    <t>бегает в строю по одному, по кругу, вокруг предметов:</t>
  </si>
  <si>
    <t>имеет первоначальные навыки работы с глиной и пластилином:</t>
  </si>
  <si>
    <t>не применяет навыки</t>
  </si>
  <si>
    <t>владеет простейшими приемами лепки (отрывать куски от большого кома, соединять их в одно целое, самостоятельно скатывать глину):</t>
  </si>
  <si>
    <t>применяет</t>
  </si>
  <si>
    <t>применяет частично</t>
  </si>
  <si>
    <t>не применяет</t>
  </si>
  <si>
    <t>изучает предметы, которые лепит:</t>
  </si>
  <si>
    <t>изучает</t>
  </si>
  <si>
    <t>изучает некоторые из них</t>
  </si>
  <si>
    <t>не пытается изучать</t>
  </si>
  <si>
    <t>вдавливает пальцем и углубляет верхнюю часть формы, при лепке чашек, тарелок, мисочек:</t>
  </si>
  <si>
    <t>вдавливает пальцем и углубляет</t>
  </si>
  <si>
    <t>не может выполнить</t>
  </si>
  <si>
    <t>ставит готовое изделие на подставку, убирает материал после работы:</t>
  </si>
  <si>
    <t>размещает, убирает</t>
  </si>
  <si>
    <t>размещает, но не убирает</t>
  </si>
  <si>
    <t>не может разместить, но материалы убирает</t>
  </si>
  <si>
    <t>сравнивает формы вылепленных предметов со знакомыми предметами:</t>
  </si>
  <si>
    <t>сравнивает</t>
  </si>
  <si>
    <t>сравнивает иногда</t>
  </si>
  <si>
    <t>не может сравнивать</t>
  </si>
  <si>
    <t>знает элементарные свойства бумаги (сминать, рвать, складывать):</t>
  </si>
  <si>
    <t>не пытается узнать</t>
  </si>
  <si>
    <t>выкладывает изображения и составляет их на фланелеграфе (линиях, квадратах), листе бумаги:</t>
  </si>
  <si>
    <t>выкладывает, составляет</t>
  </si>
  <si>
    <t>выкладывает, пытается составить</t>
  </si>
  <si>
    <t>выкладывает, но не умеет составлять</t>
  </si>
  <si>
    <t>размещает и составляет простые композиции на фланелеграфе:</t>
  </si>
  <si>
    <t>размещает и составляет</t>
  </si>
  <si>
    <t>размещает, частично составляет</t>
  </si>
  <si>
    <t>размещает, но не составляет</t>
  </si>
  <si>
    <t>размещает геометрические фигуры, орнаменты:</t>
  </si>
  <si>
    <t>размещает правильно</t>
  </si>
  <si>
    <t>пытается разместить</t>
  </si>
  <si>
    <t>не может разместить</t>
  </si>
  <si>
    <t>конструирует из строительных материалов и крупных деталей конструкторов:</t>
  </si>
  <si>
    <t>конструирует</t>
  </si>
  <si>
    <t>проявляет интерес к конструированию</t>
  </si>
  <si>
    <t>не пытается конструировать</t>
  </si>
  <si>
    <t>сооружает простейшую конструкцию по образцу:</t>
  </si>
  <si>
    <t>сооружает по образцу</t>
  </si>
  <si>
    <t xml:space="preserve">не обращает внимания на олбразец, но Сооружает </t>
  </si>
  <si>
    <t>не пытается сооружать</t>
  </si>
  <si>
    <t>различает строительные материалы (кубики, кирпичи):</t>
  </si>
  <si>
    <t>не может различить</t>
  </si>
  <si>
    <t>называет простейшие построенные конструкции и играет с ними, используя игрушки:</t>
  </si>
  <si>
    <t>называет и играет</t>
  </si>
  <si>
    <t>называет не полностью, играет</t>
  </si>
  <si>
    <t>называет неправильно, но играет</t>
  </si>
  <si>
    <t>сооружает самостоятельно конструкции:</t>
  </si>
  <si>
    <t>сооружает частично</t>
  </si>
  <si>
    <t>складывает строительные детали в коробку:</t>
  </si>
  <si>
    <t>складывает аккуратно</t>
  </si>
  <si>
    <t>пытается складывать</t>
  </si>
  <si>
    <t>не складывает</t>
  </si>
  <si>
    <t>играет с натуральными материалами (песок, вода, камень):</t>
  </si>
  <si>
    <t>играет с некоторыми из них</t>
  </si>
  <si>
    <t>называет возведенные простые сооружения:</t>
  </si>
  <si>
    <t>называет</t>
  </si>
  <si>
    <t>пытается называть</t>
  </si>
  <si>
    <t>не может называть</t>
  </si>
  <si>
    <t>реагирует эмоционально на музыку:</t>
  </si>
  <si>
    <t>реагирует</t>
  </si>
  <si>
    <t>раегирует частично</t>
  </si>
  <si>
    <t>не реагирует на музыку</t>
  </si>
  <si>
    <t>различает характер музыкальных произведений (медленные и веселые песни):</t>
  </si>
  <si>
    <t>пытается различать</t>
  </si>
  <si>
    <t>различает высокое и низкое звучание колокольчиков, фортепиано:</t>
  </si>
  <si>
    <t>различает частично</t>
  </si>
  <si>
    <t>подпевает отдельные слоги и слова песен, подражая интонации педагога, протяжному звучанию:</t>
  </si>
  <si>
    <t>подражает, подпевает</t>
  </si>
  <si>
    <t>подражает, подпевает некоторые из них</t>
  </si>
  <si>
    <t>пытается подпевать</t>
  </si>
  <si>
    <t>произносит фразы в песне (вместе со взрослыми):</t>
  </si>
  <si>
    <t>произносит внятно</t>
  </si>
  <si>
    <t>пытается произносить</t>
  </si>
  <si>
    <t>различает музыкальные инструменты (барабан, бубен, маракас, асатаяк и др.):</t>
  </si>
  <si>
    <t>различает все инструменты</t>
  </si>
  <si>
    <t>узнает песни, которые слышал ранее:</t>
  </si>
  <si>
    <t>радуется, когда слышит знакомые песни</t>
  </si>
  <si>
    <t>узнает некоторые из них</t>
  </si>
  <si>
    <t>не придает значения</t>
  </si>
  <si>
    <t>повторяет движения, показанные взрослыми (хлопает, топает ногами, вращает кисти рук):</t>
  </si>
  <si>
    <t>повторяет по показу взрослых</t>
  </si>
  <si>
    <t>пытается повторять</t>
  </si>
  <si>
    <t>выполняет движения разных персонажей под музыку (заяц прыгает, птица летает):</t>
  </si>
  <si>
    <t>не выполняет</t>
  </si>
  <si>
    <t>выполняет простые танцевальные движения:</t>
  </si>
  <si>
    <t>откликается на свое имя, узнает себя в зеркале и на фотографиях:</t>
  </si>
  <si>
    <t>узнает своих родителей и других взрослых, ближайшего окружения, называет их имена:</t>
  </si>
  <si>
    <t>знает дом и квартиру, в котором проживает:</t>
  </si>
  <si>
    <t>знает предметы и действия с ними, распознает их по картинке:</t>
  </si>
  <si>
    <t>играет со сверстниками:</t>
  </si>
  <si>
    <t>нравится играть одному</t>
  </si>
  <si>
    <t>пытается играть вместе</t>
  </si>
  <si>
    <t>наблюдает трудовые действия взрослых:</t>
  </si>
  <si>
    <t>наблюдает</t>
  </si>
  <si>
    <t>наблюдает частично</t>
  </si>
  <si>
    <t>не пытается наблюдать</t>
  </si>
  <si>
    <t>проявляет интерес к действиям взрослых:</t>
  </si>
  <si>
    <t>подражает взрослым, выполняя простые бытовые действия:</t>
  </si>
  <si>
    <t>подражает, выполняет действия</t>
  </si>
  <si>
    <t>выполняет действия частично</t>
  </si>
  <si>
    <t>подражает, не проявляет интерес к выполнению действий</t>
  </si>
  <si>
    <t>проявляет сочувствие, заботу о близких:</t>
  </si>
  <si>
    <t>проявляет сочувствие, заботиться</t>
  </si>
  <si>
    <t>проявляет сочувствие, заботу частично</t>
  </si>
  <si>
    <t>не проявляет сочувствие, заботу</t>
  </si>
  <si>
    <t>различает по вкусу, внешнему виду и называет несколько видов овощей и фруктов:</t>
  </si>
  <si>
    <t>различает, называет</t>
  </si>
  <si>
    <t>называет частично</t>
  </si>
  <si>
    <t>различает, но не называет</t>
  </si>
  <si>
    <t>выделяет и называет части тела животных, обращает внимание на их внешний вид и поведение:</t>
  </si>
  <si>
    <t>выделяет, называет, узнает по внешнему виду</t>
  </si>
  <si>
    <t>выделяет, называет, но не обращает внимание на внешний вид</t>
  </si>
  <si>
    <t>выделяет, но не называет</t>
  </si>
  <si>
    <t>узнает и называет домашних птиц:</t>
  </si>
  <si>
    <t>узнает некоторых и называет</t>
  </si>
  <si>
    <t>называет характерные сезонные изменения природы:</t>
  </si>
  <si>
    <t>не пытается называть</t>
  </si>
  <si>
    <t>имеет представление о свойствах природных материалов:</t>
  </si>
  <si>
    <t>знает свойства</t>
  </si>
  <si>
    <t>имеет частичное предстваление</t>
  </si>
  <si>
    <t>проявляет заботу</t>
  </si>
  <si>
    <t>не проявляет заботу</t>
  </si>
  <si>
    <t>играет вместе, дружно с другими детьми, помогают друг другу и вместе радуются успехам:</t>
  </si>
  <si>
    <t xml:space="preserve">играют вместе, помогают друг другу, радуются совместным успехам  </t>
  </si>
  <si>
    <t>не играют вместе, но пытаются помочь друг другу</t>
  </si>
  <si>
    <t>понимает что  «правильно» или  «неправильно»,  «хорошо» или  «плохо»:</t>
  </si>
  <si>
    <t>понимает некоторые из них</t>
  </si>
  <si>
    <t>знает правила безопасного поведения на прогулке и во время игр с водой, песком:</t>
  </si>
  <si>
    <t>иногда сохраняет правила</t>
  </si>
  <si>
    <t>имеет первоначальное представление о транспорте, улице, дороге: знает некоторые виды транспортных средств:</t>
  </si>
  <si>
    <t>знает элементарные правила безопасного поведения на дорогах:</t>
  </si>
  <si>
    <t>стремится узнать</t>
  </si>
  <si>
    <t>различает понятия «один», «много»:</t>
  </si>
  <si>
    <t>различает понятия</t>
  </si>
  <si>
    <t>группирует однородные предметы:</t>
  </si>
  <si>
    <t>группирует частично</t>
  </si>
  <si>
    <t>находит в окружающей среде один или несколько одинаковых предметов:</t>
  </si>
  <si>
    <t>находит</t>
  </si>
  <si>
    <t>находит только один предмет</t>
  </si>
  <si>
    <t xml:space="preserve">пытается найти </t>
  </si>
  <si>
    <t>сравнивает группы равных и неравных предметов:</t>
  </si>
  <si>
    <t>сравнивает правильно</t>
  </si>
  <si>
    <t>сравнивает частично</t>
  </si>
  <si>
    <t>не умеет сравнивать</t>
  </si>
  <si>
    <t>сравнивает два предмета по известным размерам:</t>
  </si>
  <si>
    <t>сравнивает предметы по размеру</t>
  </si>
  <si>
    <t>сравнивает, но не учитывает размер</t>
  </si>
  <si>
    <t>пытается сравнивать</t>
  </si>
  <si>
    <t>сравнивает предметы по длине, ширине, высоте, величине:</t>
  </si>
  <si>
    <t>умеет сравнивать</t>
  </si>
  <si>
    <t>сравнивает некоторые</t>
  </si>
  <si>
    <t>знает и называет геометрические фигуры с помощью осязания и зрения:</t>
  </si>
  <si>
    <t>знает и называет</t>
  </si>
  <si>
    <t>знает, называет частично</t>
  </si>
  <si>
    <t>определяет пространственные направления относительно себя:</t>
  </si>
  <si>
    <t>определяет</t>
  </si>
  <si>
    <t>определяет частично</t>
  </si>
  <si>
    <t>не может определить</t>
  </si>
  <si>
    <t>знает противоположные части суток:</t>
  </si>
  <si>
    <t>знает некоторые</t>
  </si>
  <si>
    <t>лепит предметы, использует различные приемы лепки:</t>
  </si>
  <si>
    <t>использует различные приемы лепки</t>
  </si>
  <si>
    <t>использует некоторые приемы лепки</t>
  </si>
  <si>
    <t>лепит растения и животных путем объединения, сжатия и соединения нескольких частей:</t>
  </si>
  <si>
    <t>лепит, объединяет</t>
  </si>
  <si>
    <t>пытается лепитьи объединять</t>
  </si>
  <si>
    <t>лепит, но не объединяет</t>
  </si>
  <si>
    <t>знает украшения казахского народа:</t>
  </si>
  <si>
    <t>незнает</t>
  </si>
  <si>
    <t>самостоятельно лепит предметы и украшения: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</si>
  <si>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</si>
  <si>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</si>
  <si>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</si>
  <si>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 индивидуальные работы в коллективные композиции:</t>
  </si>
  <si>
    <t>объединяет</t>
  </si>
  <si>
    <t>объединяет частично</t>
  </si>
  <si>
    <t>пытается объединять</t>
  </si>
  <si>
    <t>соблюдает технику безопасности при лепке: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</si>
  <si>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</si>
  <si>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</si>
  <si>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</si>
  <si>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выполняет работу аккуратно:</t>
  </si>
  <si>
    <t>выполняет аккуратно</t>
  </si>
  <si>
    <t>обращает внимание на аккуратность</t>
  </si>
  <si>
    <t>сохраняет аккуратность частично</t>
  </si>
  <si>
    <t>владеет начальными навыками техники наклеивания:</t>
  </si>
  <si>
    <t>выкладывает на листе бумаги приготовленные детали разной формы, величины, цвета:</t>
  </si>
  <si>
    <t>выкладывает</t>
  </si>
  <si>
    <t>выкладывает некоторые из них</t>
  </si>
  <si>
    <t>пытается выкладывать</t>
  </si>
  <si>
    <t>размещает и склеивает подготовленные элементы:</t>
  </si>
  <si>
    <t>размещает и склеивает</t>
  </si>
  <si>
    <t>размещает, но не склеивает</t>
  </si>
  <si>
    <t>пытается разместить и склеить</t>
  </si>
  <si>
    <t>знает технику наклеивания:</t>
  </si>
  <si>
    <t>знает, применяет</t>
  </si>
  <si>
    <t>знает, пытается применять</t>
  </si>
  <si>
    <t>знает, но не применяет</t>
  </si>
  <si>
    <t>знает посуду и предметы быта казахского народа:</t>
  </si>
  <si>
    <t>участвует в коллективных работах и делает их с интересом:</t>
  </si>
  <si>
    <t>участвует и выполняет работыс интересом</t>
  </si>
  <si>
    <t>не принимает участие в коллективных работах, предпочитает работать индивидуально</t>
  </si>
  <si>
    <t>пытается принимать участие в коллективных работах</t>
  </si>
  <si>
    <t>различает геометрические формы, украшает их орнаментами: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</si>
  <si>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</si>
  <si>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</si>
  <si>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</si>
  <si>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использует салфетку, чтобы вытереть остатки клея:</t>
  </si>
  <si>
    <t>использует редко</t>
  </si>
  <si>
    <t>Не использует</t>
  </si>
  <si>
    <t>выполняет конструирование с интересом:</t>
  </si>
  <si>
    <t>пытается выполнить</t>
  </si>
  <si>
    <t>анализирует постройки по простым схемам и образцам рисунков: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</si>
  <si>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</si>
  <si>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</si>
  <si>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</si>
  <si>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 строительные детали:</t>
  </si>
  <si>
    <t>различает и называет</t>
  </si>
  <si>
    <t>различает некоторые и называет их</t>
  </si>
  <si>
    <t>сооружает простейшие постройки из деталей разных цветов и форм:</t>
  </si>
  <si>
    <t>сооружает постройки</t>
  </si>
  <si>
    <t>пытается сооружать постройки</t>
  </si>
  <si>
    <t>не может соорудить постройки</t>
  </si>
  <si>
    <t>участвует в коллективной постройке:</t>
  </si>
  <si>
    <t>участвует</t>
  </si>
  <si>
    <t>проявляет интерес к коллективной постройке</t>
  </si>
  <si>
    <t>пытается принять участие</t>
  </si>
  <si>
    <t>играет с постройкой, которую соорудил сам:</t>
  </si>
  <si>
    <t>не играет, если нет настроения</t>
  </si>
  <si>
    <t>конструирует из крупного и мелкого строительного материала, по образцу и собственному замыслу:</t>
  </si>
  <si>
    <t>конструируеттолько  по образцу</t>
  </si>
  <si>
    <t>использует образец, пытается конструировать по собственному замыслу</t>
  </si>
  <si>
    <t>складывает строительные детали после игры:</t>
  </si>
  <si>
    <t>складывает</t>
  </si>
  <si>
    <t>складывает частично</t>
  </si>
  <si>
    <t>эмоционально воспринимает музыкальные произведения:</t>
  </si>
  <si>
    <t>воспринимает</t>
  </si>
  <si>
    <t>воспринимает частично</t>
  </si>
  <si>
    <t>пытается воспринимать</t>
  </si>
  <si>
    <t>владеет навыками прослушивания музыки:</t>
  </si>
  <si>
    <t>знает и распазнает три жанры музыки: пение и марш, танец:</t>
  </si>
  <si>
    <t>знает и распазнает</t>
  </si>
  <si>
    <t>распазнает некоторые из них</t>
  </si>
  <si>
    <t>старается распазнавать</t>
  </si>
  <si>
    <t>слушает музыкальное произведение до конца, понимает характер музыки:</t>
  </si>
  <si>
    <t>слушает, понимает</t>
  </si>
  <si>
    <t>слушает не до конца</t>
  </si>
  <si>
    <t>различает звучание шумных игрушек и детских музыкальных инструментов, называет их, бьет в простой ритм:</t>
  </si>
  <si>
    <t>различает, называет, бьет в соответствии с ритмом</t>
  </si>
  <si>
    <t>различает, называет, но не воспринимает ритм</t>
  </si>
  <si>
    <t>различает, старается называть и бить в соответствии с ритмом</t>
  </si>
  <si>
    <t>поет вместе с группой в соответствии с темпом песни, начинает и заканчивает песню вместе со всеми:</t>
  </si>
  <si>
    <t>начинает и заканчивает песню вместе со всеми</t>
  </si>
  <si>
    <t>начинает песню вместе со всеми, но не может петь вместе</t>
  </si>
  <si>
    <t>начинает песню вместе со всеми, старается закончить  вместе</t>
  </si>
  <si>
    <t>правильно и четко произносит слова песни, передает ее характер (веселая, грустная, игривая, мелодичная):</t>
  </si>
  <si>
    <t>правильно и четко произносит слова песни, передает ее характер</t>
  </si>
  <si>
    <t>старается  произносить слова песни правильно и четко, передавать характер песни</t>
  </si>
  <si>
    <t>слова песни произносит не четко, но передает характер песни</t>
  </si>
  <si>
    <t>поет в диапазоне первой октавы ре-ля с музыкальным сопровождением и без сопровождения:</t>
  </si>
  <si>
    <t>поет</t>
  </si>
  <si>
    <t>поет некоторые песни</t>
  </si>
  <si>
    <t>старается петь</t>
  </si>
  <si>
    <t>знает простые танцевальные движения казахского народа:</t>
  </si>
  <si>
    <t>занет некоторые</t>
  </si>
  <si>
    <t>выполняет самостоятельно движения после музыкального вступления</t>
  </si>
  <si>
    <t>проявляет активность в выполнении движений</t>
  </si>
  <si>
    <t>выполняет движения с помощью взрослого</t>
  </si>
  <si>
    <t>пытается выполнить движения самостоятельно</t>
  </si>
  <si>
    <t>повторяет самостоятельно знакомые танцевальные движения в играх:</t>
  </si>
  <si>
    <t>выполняет самостоятельно</t>
  </si>
  <si>
    <t>старается выполнить самостоятельно</t>
  </si>
  <si>
    <t xml:space="preserve">выполныет с помощью взрослого </t>
  </si>
  <si>
    <t>знает музыкальные инструменты, играет на них:</t>
  </si>
  <si>
    <t>знает, играет на инх с радостью</t>
  </si>
  <si>
    <t>знает некоторые из них, играет на них</t>
  </si>
  <si>
    <t>незнает, но играет на инх</t>
  </si>
  <si>
    <t>называет имена членов семьи и близких ему людей: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</si>
  <si>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</si>
  <si>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</si>
  <si>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</si>
  <si>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обыгрывает роли членов семьи в сюжетно-ролевых играх:</t>
  </si>
  <si>
    <t>не умеет обыгрывать</t>
  </si>
  <si>
    <t>умеет играть самостоятельно в разные игры:</t>
  </si>
  <si>
    <t>умеет играть</t>
  </si>
  <si>
    <t>не хочет играть один</t>
  </si>
  <si>
    <t>пытается играть</t>
  </si>
  <si>
    <t>стремится к самостоятельности: одевается, умывается, чистит зубы:</t>
  </si>
  <si>
    <t>обращает внимание на чистоту</t>
  </si>
  <si>
    <t>стремится к аккуратности</t>
  </si>
  <si>
    <t>не может проявить самостоятельность</t>
  </si>
  <si>
    <t>называет предметы быта казахского народа:</t>
  </si>
  <si>
    <t>называет правильно</t>
  </si>
  <si>
    <t>называет только некоторые</t>
  </si>
  <si>
    <t>не называет</t>
  </si>
  <si>
    <t>называет транспортные средства:</t>
  </si>
  <si>
    <t>называет не все транспортные средства</t>
  </si>
  <si>
    <t>старается называть транспортные средства</t>
  </si>
  <si>
    <t>знает простые правила для пешеходов и пассажиров транспорта:</t>
  </si>
  <si>
    <t>старается узнать</t>
  </si>
  <si>
    <t>имеет представление о сотрудниках детского сада:</t>
  </si>
  <si>
    <t>имеет представление о некоторыхсотрудниках детского сада</t>
  </si>
  <si>
    <t>не имеет представление о всех сотрудниках детского сада</t>
  </si>
  <si>
    <t>имеет первоначальные представления о городе и поселке, столице Республики Казахстан, государственных символах: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</si>
  <si>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</si>
  <si>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</si>
  <si>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</si>
  <si>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знает традиционное жилье казахского народа – юрту:</t>
  </si>
  <si>
    <t>имеет простые представления о хороших и плохих поступках:</t>
  </si>
  <si>
    <t>имеет простые представления</t>
  </si>
  <si>
    <t>имеет представление о некоторых действиях</t>
  </si>
  <si>
    <t>стремится овладеть понятиями</t>
  </si>
  <si>
    <t>проявляет интерес к предметам и явлениям живой и неживой природы:</t>
  </si>
  <si>
    <t>проявляет постоянный интерес</t>
  </si>
  <si>
    <t>владеет понятиями о некоторых растениях родного края:</t>
  </si>
  <si>
    <t>владеет понятиями</t>
  </si>
  <si>
    <t>старается овладеть понятиями</t>
  </si>
  <si>
    <t>не владеет понятиями</t>
  </si>
  <si>
    <t>различают и называют некоторые овощи и фрукты:</t>
  </si>
  <si>
    <t>различает и называет не все овощи и фрукты</t>
  </si>
  <si>
    <t>Различает, но не называет</t>
  </si>
  <si>
    <t>распознает домашних и диких животных:</t>
  </si>
  <si>
    <t>распознает</t>
  </si>
  <si>
    <t>распознает некоторых из них</t>
  </si>
  <si>
    <t>старается распознавать</t>
  </si>
  <si>
    <t>наблюдает за обитателями уголка природы:</t>
  </si>
  <si>
    <t>старается наблюдать</t>
  </si>
  <si>
    <t>проявляет заботу о природе:</t>
  </si>
  <si>
    <t>проявляет</t>
  </si>
  <si>
    <t>старается проявлять</t>
  </si>
  <si>
    <t>не проявляет</t>
  </si>
  <si>
    <t>замечает и называет сезонные изменения в природе:</t>
  </si>
  <si>
    <t>замечает и называет</t>
  </si>
  <si>
    <t>замечает, старается назвать</t>
  </si>
  <si>
    <t>замечает, но не называет</t>
  </si>
  <si>
    <t>соблюдает правила безопасного поведения в группе, на прогулке и в природе:</t>
  </si>
  <si>
    <t>соблюдает</t>
  </si>
  <si>
    <t>пытается соблюдать</t>
  </si>
  <si>
    <t>не соблюдает</t>
  </si>
  <si>
    <t>проявляет вежливость: здоровается, прощается, благодарит за помощь:</t>
  </si>
  <si>
    <t>проявляет вежливость всегда</t>
  </si>
  <si>
    <t>не всегда проявляет вежливость</t>
  </si>
  <si>
    <t>старается проявлять вежливость</t>
  </si>
  <si>
    <t>соблюдает порядок, чистоту в помещении и на участке детского сада:</t>
  </si>
  <si>
    <t>всегда соблюдает порядок</t>
  </si>
  <si>
    <t xml:space="preserve">не всегда соблюдает порядок </t>
  </si>
  <si>
    <t>не соблюдает порядок</t>
  </si>
  <si>
    <r>
      <t>слушает и понимает речь взрослых,</t>
    </r>
    <r>
      <rPr>
        <sz val="9"/>
        <color rgb="FF000000"/>
        <rFont val="Times New Roman"/>
        <family val="1"/>
        <charset val="204"/>
      </rPr>
      <t xml:space="preserve"> выражает свое мнение:</t>
    </r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</si>
  <si>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</si>
  <si>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r>
      <t>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транспортные средства</t>
    </r>
  </si>
  <si>
    <r>
      <t>имеет представление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о всех сотрудниках детского сада</t>
    </r>
  </si>
  <si>
    <r>
      <t xml:space="preserve">соотносит и отбирает геометрические формы различной величины по основным свойствам </t>
    </r>
    <r>
      <rPr>
        <sz val="9"/>
        <color theme="1"/>
        <rFont val="Times New Roman"/>
        <family val="1"/>
        <charset val="204"/>
      </rPr>
      <t>и цветам:</t>
    </r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</si>
  <si>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ласкает:</t>
    </r>
  </si>
  <si>
    <t>ходит на пятках, на наружных сторонах стоп, приставным шагом:</t>
  </si>
  <si>
    <t>ходит приставным шагом</t>
  </si>
  <si>
    <t>ходит приставным шагом частично</t>
  </si>
  <si>
    <t>пытается ходить приставным шагом</t>
  </si>
  <si>
    <t>чередует ходьбу с бегом, с прыжками, с изменением направления, темпа:</t>
  </si>
  <si>
    <t>чередует ходьбу с бегом, с прыжками, с изменением направления, темпа</t>
  </si>
  <si>
    <t>чередует ходьбу с бегом, с прыжками, но не меняет направление, темп</t>
  </si>
  <si>
    <t>старается чередовать ходьбу с бегом, с прыжками, с изменением направления, темпа</t>
  </si>
  <si>
    <t>ходит по линии, веревке, доске, гимнастической скамейке, бревну сохраняя равновесие:</t>
  </si>
  <si>
    <t>ходит сохраняя равновесие</t>
  </si>
  <si>
    <t>ходит, но не всегда сохраняет равновесие</t>
  </si>
  <si>
    <t>старается ходить сохраняя равновесие</t>
  </si>
  <si>
    <t>бегает на носках, с высоким подниманием колен, мелким и широким шагом, в колонне по одному, в разных направлениях:</t>
  </si>
  <si>
    <t>бегает в разных направлениях</t>
  </si>
  <si>
    <t>бегает в разных направлениях с помощью взрослого</t>
  </si>
  <si>
    <t>старается бегать в разных направлениях</t>
  </si>
  <si>
    <t>бегает с ускорением и замедлением темпа, со сменой ведущего выполняя разные задания:</t>
  </si>
  <si>
    <t>бегает со сменой ведущего с интересом</t>
  </si>
  <si>
    <t>бегает, со сменой ведущего без интереса</t>
  </si>
  <si>
    <t>старается бегать со сменой ведущего</t>
  </si>
  <si>
    <t>ползает на четвереньках:</t>
  </si>
  <si>
    <t>ползает на четвереньках с интересом</t>
  </si>
  <si>
    <t>ползает на четвереньках без интересом</t>
  </si>
  <si>
    <t>старается ползать на четвереньках</t>
  </si>
  <si>
    <t>ползает по гимнастической скамейке, подтягиваясь руками:</t>
  </si>
  <si>
    <t>ползает с интересом</t>
  </si>
  <si>
    <t>ползает без интереса</t>
  </si>
  <si>
    <t>старается ползать</t>
  </si>
  <si>
    <t>лазает по гимнастической стенке вверх-вниз чередующимся шагом:</t>
  </si>
  <si>
    <t>лазает с интересом</t>
  </si>
  <si>
    <t>лазает без интереса</t>
  </si>
  <si>
    <t>старается лазать</t>
  </si>
  <si>
    <t>прыгает на двух ногах, с продвижением вперед:</t>
  </si>
  <si>
    <t>прыгает на двух ногах, с продвижением вперед</t>
  </si>
  <si>
    <t>прыгает на двух ногах без продвижения вперед</t>
  </si>
  <si>
    <t>не прыгает на двух ногах</t>
  </si>
  <si>
    <t>катает мячи, метает предметы на дальность, бросает мячи через препятствия и ловит их:</t>
  </si>
  <si>
    <t>катает, метает, бросает мячи и ловит их</t>
  </si>
  <si>
    <t>катает, метает, бросает мячи, пытается поймать их</t>
  </si>
  <si>
    <t>старается катать, метать, бросать мячи и ловить их</t>
  </si>
  <si>
    <t>перестраиваться в звенья по два, по три:</t>
  </si>
  <si>
    <t>перестраиваться в звенья</t>
  </si>
  <si>
    <t>перестраивается в звенья по два</t>
  </si>
  <si>
    <t>не старается перестраиваться в звенья</t>
  </si>
  <si>
    <t>владеет видами закаливания, навыками самообслуживания:</t>
  </si>
  <si>
    <t>владеет видами закаливания, навыками самообслуживания</t>
  </si>
  <si>
    <t>владеет некоторыми вмдами закаливания</t>
  </si>
  <si>
    <t>не владеет видами закаливания, навыками самообслуживания</t>
  </si>
  <si>
    <t>проявляет инициативу, самостоятельность при организации знакомых игр:</t>
  </si>
  <si>
    <t>проявляет инициативу, самостоятельность</t>
  </si>
  <si>
    <t>проявляет инициативу, самостоятельность частично</t>
  </si>
  <si>
    <t>не проявляет инициативу, самостоятельность</t>
  </si>
  <si>
    <t>проявляет быстроту, силу, выносливость, гибкость, ловкость в подвижных играх:</t>
  </si>
  <si>
    <t>проявляет быстроту, силу, выносливость, гибкость, ловкость</t>
  </si>
  <si>
    <t>проявляет быстроту, силу, выносливость, гибкость, ловкость частично</t>
  </si>
  <si>
    <t>не проявляет быстроту, силу, выносливость, гибкость, ловкость</t>
  </si>
  <si>
    <t>играет в подвижные игры с мячами, скакалками, обручами:</t>
  </si>
  <si>
    <t>играет в подвижные игры с интересом</t>
  </si>
  <si>
    <t>играет в подвижные игры без интереса</t>
  </si>
  <si>
    <t>не старается играть в подвижные игры</t>
  </si>
  <si>
    <t>самостоятельно играет и соблюдает правила спортивных игр:</t>
  </si>
  <si>
    <t>самостоятельно играет и соблюдает правила игр</t>
  </si>
  <si>
    <t>играет самостоятельно, но не соблюдает правила игр</t>
  </si>
  <si>
    <t>не играет самостоятельно и не соблюдает правила игр</t>
  </si>
  <si>
    <t>соблюдает первоначальные навыки личной гигиены:</t>
  </si>
  <si>
    <t>не соблюдает навыки</t>
  </si>
  <si>
    <t>следит за своим внешним видом:</t>
  </si>
  <si>
    <t>следит за своим внешним видом</t>
  </si>
  <si>
    <t>старется следить за своим внешним видом</t>
  </si>
  <si>
    <t>не обращает внимание на свой внешний вид</t>
  </si>
  <si>
    <t>имеет первоначальные навыки о здоровом образе жизни:</t>
  </si>
  <si>
    <t>имеет первоначальные навыки</t>
  </si>
  <si>
    <t>владеет первоначальными навыками частично</t>
  </si>
  <si>
    <t>не владеет первоначальными навыками</t>
  </si>
  <si>
    <t>понимает влияние действий гигиенических процедур (чистка зубов, закаливание и т.д.) для защиты (пользы) организма:</t>
  </si>
  <si>
    <t>понимает влияние действий гигиенических процедур для защиты организма</t>
  </si>
  <si>
    <t>понимает влияние действий гигиенических процедур для защиты организма частично</t>
  </si>
  <si>
    <t>не понимает влияние действий гигиенических процедур для защиты организма</t>
  </si>
  <si>
    <t>имеет представления о пользе физической активности и насыщенности сна:</t>
  </si>
  <si>
    <t>имеет представления о пользе физической активности и насыщенности сна</t>
  </si>
  <si>
    <t>имеет представления о пользе физической активности и насыщенности сна частично</t>
  </si>
  <si>
    <t>не имеет представления о пользе физической активности и насыщенности сна</t>
  </si>
  <si>
    <t>осознает важность физической подготовки для жизни и здоровья человека:</t>
  </si>
  <si>
    <t>осознает важность физической подготовки для жизни и здоровья человека</t>
  </si>
  <si>
    <t>осознает важность физической подготовки для жизни и здоровья человека частично</t>
  </si>
  <si>
    <t>не осознает важность физической подготовки для жизни и здоровья человека</t>
  </si>
  <si>
    <t>правильно произносит гласные и согласные звуки:</t>
  </si>
  <si>
    <t>произносит частично</t>
  </si>
  <si>
    <t>правильно не произносит</t>
  </si>
  <si>
    <t>говорит медленно, быстро:</t>
  </si>
  <si>
    <t>говорит медленно, быстро</t>
  </si>
  <si>
    <t xml:space="preserve">старается говорить медленно, быстро </t>
  </si>
  <si>
    <t>не говорит медленно, быстро</t>
  </si>
  <si>
    <t>произносит слова и фразы правильно, четко:</t>
  </si>
  <si>
    <t>произносит слова и фразы правильно, четко</t>
  </si>
  <si>
    <t>старается произносить слова и фразы правильно, четко</t>
  </si>
  <si>
    <t>не старается произносить слова и фразы правильно, четко</t>
  </si>
  <si>
    <t>произносит правильно услышанный звук:</t>
  </si>
  <si>
    <t>старается произносить правильно</t>
  </si>
  <si>
    <t>не произносит правильно</t>
  </si>
  <si>
    <t>подбирает устно слова на определенный звук:</t>
  </si>
  <si>
    <t>подбирает устно слова на определенный звук</t>
  </si>
  <si>
    <t>пытается подбирать устно слова на определенный звук</t>
  </si>
  <si>
    <t>не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</si>
  <si>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предлоги:</t>
  </si>
  <si>
    <t>старается использовать</t>
  </si>
  <si>
    <t>знает названия предметов и явлений, выходящих за пределы его ближайшего окружения:</t>
  </si>
  <si>
    <t>знает названия предметов и явлений</t>
  </si>
  <si>
    <t>не знает названия предметов и явлений</t>
  </si>
  <si>
    <t>знает существительные, обозначающие профессии взрослых и глаголы, обозначающие трудовую деятельность:</t>
  </si>
  <si>
    <t>знает существительные, глаголы</t>
  </si>
  <si>
    <t>знает существительные, но не знает глаголы</t>
  </si>
  <si>
    <t>не знает существительные, глаголы</t>
  </si>
  <si>
    <t>понимает сущность предметов быта и окружающей среды:</t>
  </si>
  <si>
    <t>понимает сущность предметов</t>
  </si>
  <si>
    <t>понимает сущность предметов частично</t>
  </si>
  <si>
    <t>не понимает сущность предметов</t>
  </si>
  <si>
    <t>узнает и называет казахские национальные предметы быта:</t>
  </si>
  <si>
    <t>узнает и называет некоторые из них</t>
  </si>
  <si>
    <t>не узнает и не называет</t>
  </si>
  <si>
    <t>узнает и называет предметы бытовой электротехники:</t>
  </si>
  <si>
    <t>называет имена существительные в единственном и множественном числе:</t>
  </si>
  <si>
    <t>называет имена существительные в единственном и множественном числе</t>
  </si>
  <si>
    <t xml:space="preserve">называет имена существительные в единственном числе, но не может назвать во множественном </t>
  </si>
  <si>
    <t>не называет имена существительные в единственном и множественном числе</t>
  </si>
  <si>
    <t>называет числительные по порядку, соотносит их с существительными в падежах, в единственном и множественном числе:</t>
  </si>
  <si>
    <t>называет числительные по порядку, соотносит их с существительными в падежах, в единственном и множественном числе</t>
  </si>
  <si>
    <t>называет числительные по порядку, но не соотносит их с существительными в падежах, в единственном и множественном числе</t>
  </si>
  <si>
    <t>не называет числительные по порядку, соотносит их с существительными в падежах, в единственном и множественном числе</t>
  </si>
  <si>
    <t>называет имена существительные связывая с прилагательными:</t>
  </si>
  <si>
    <t>называет имена существительные связывая с прилагательными</t>
  </si>
  <si>
    <t>называет имена существительные, но не связывает с прилагательными</t>
  </si>
  <si>
    <t>не пытается называть имена существительные связывая с прилагательными</t>
  </si>
  <si>
    <t>описывает предметы, картины, которые он исследовал:</t>
  </si>
  <si>
    <t>описывает</t>
  </si>
  <si>
    <t>пытается описать</t>
  </si>
  <si>
    <t>не описывает</t>
  </si>
  <si>
    <t>составляет рассказы по изображенным рисункам и изделиям: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</si>
  <si>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</si>
  <si>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</si>
  <si>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</si>
  <si>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 интересные фрагменты произведений, сказок:</t>
  </si>
  <si>
    <t>пытается пересказать</t>
  </si>
  <si>
    <t>не пытается пересказать</t>
  </si>
  <si>
    <t>обсуждает с интересом информации о незнакомых предметах, явлениях, событиях:</t>
  </si>
  <si>
    <t>обсуждает с интересом</t>
  </si>
  <si>
    <t>обсуждает частично</t>
  </si>
  <si>
    <t>не проявляет интерес к обсуждению</t>
  </si>
  <si>
    <t>инсценирует спектакли по предложенным сюжетам:</t>
  </si>
  <si>
    <t>инсценирует спектакли</t>
  </si>
  <si>
    <t>инсценирует спектакли частично</t>
  </si>
  <si>
    <t>не проявляет интерес к инсценировке спектаклей</t>
  </si>
  <si>
    <t>эмоционально воспринимает</t>
  </si>
  <si>
    <t>старается воспринимать эмоционально</t>
  </si>
  <si>
    <t>не воспринимает эмоционально</t>
  </si>
  <si>
    <t>перессказывает содержание знакомых сказок и рассказов:</t>
  </si>
  <si>
    <t>перессказывает содержание</t>
  </si>
  <si>
    <t>перессказывает содержание частично</t>
  </si>
  <si>
    <t>не старается перессказать содержание</t>
  </si>
  <si>
    <t>оценивает поступки литературных героев:</t>
  </si>
  <si>
    <t>оценивает поступки литературных героев</t>
  </si>
  <si>
    <t>оценивает поступки литературных героев частично</t>
  </si>
  <si>
    <t>не оценивает поступки литературных героев</t>
  </si>
  <si>
    <t>соблюдает последовательность сюжетной линии при повторении содержания произведения: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</si>
  <si>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</si>
  <si>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</si>
  <si>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</si>
  <si>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произносит стихотворения выразительно, наизусть:</t>
  </si>
  <si>
    <t>произносит наизусть</t>
  </si>
  <si>
    <t>пытется произносить наизусть</t>
  </si>
  <si>
    <t>не пытется произносить наизусть</t>
  </si>
  <si>
    <t>придумывает начало и конец сказки, рассказа совместно со взрослыми:</t>
  </si>
  <si>
    <t>придумывает начало и конец сказки</t>
  </si>
  <si>
    <t>пытается придумать начало и конец сказки</t>
  </si>
  <si>
    <t>не пытается придумать начало и конец сказки</t>
  </si>
  <si>
    <t>рассматривает самостоятельно иллюстрации в книге, составляет сказку, рассказ: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</si>
  <si>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</si>
  <si>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</si>
  <si>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</si>
  <si>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воспроизводит различные интонации, меняя силу голоса:</t>
  </si>
  <si>
    <t>воспроизводит</t>
  </si>
  <si>
    <t>старается воспроизвести</t>
  </si>
  <si>
    <t>не воспроизводит</t>
  </si>
  <si>
    <t>выражает свое отношение к поступкам литературных персонажей</t>
  </si>
  <si>
    <t>не проявляет интерес к поступкам литературных персонажей</t>
  </si>
  <si>
    <t>принимает участие в инсценировках:</t>
  </si>
  <si>
    <t>принимает</t>
  </si>
  <si>
    <t>принимает частично</t>
  </si>
  <si>
    <t>не принимает</t>
  </si>
  <si>
    <t>использует средства выразительности для изображения образа:</t>
  </si>
  <si>
    <t>воспроизводит самостоятельно образ знакомых персонажей в свободных играх:</t>
  </si>
  <si>
    <t>воспроизводит самостоятельно</t>
  </si>
  <si>
    <t>старается воспроизвести самостоятельно</t>
  </si>
  <si>
    <t>не воспроизводит самостоятельно</t>
  </si>
  <si>
    <t>во время сободной игры старается показать знакомых персонажей с другой стороны:</t>
  </si>
  <si>
    <t>старается</t>
  </si>
  <si>
    <t>пытается показать</t>
  </si>
  <si>
    <t>не старается</t>
  </si>
  <si>
    <t>проявляет инициативу и самостоятельность в выборе роли, сюжета: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</si>
  <si>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</si>
  <si>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</si>
  <si>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</si>
  <si>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 слова на казахском языке:</t>
  </si>
  <si>
    <t>правильного произносит специфические звуки казахского языка: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</si>
  <si>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жизни: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</si>
  <si>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</si>
  <si>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</si>
  <si>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</si>
  <si>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 слова, обозначающие признаки, количество, действия предметов:</t>
  </si>
  <si>
    <t>считает в прямом и обратном порядке до 5:</t>
  </si>
  <si>
    <t>считает</t>
  </si>
  <si>
    <t>пытается считать</t>
  </si>
  <si>
    <t>не считает</t>
  </si>
  <si>
    <t>понимает простые предложения из 2-3 слов:</t>
  </si>
  <si>
    <t>старается понять</t>
  </si>
  <si>
    <t xml:space="preserve"> не понимает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</si>
  <si>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</si>
  <si>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</si>
  <si>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</si>
  <si>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</si>
  <si>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</si>
  <si>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</si>
  <si>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описывает игрушки по образцу педагога:</t>
  </si>
  <si>
    <t>считает в пределах 5-ти, называет числа по порядку: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</si>
  <si>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</si>
  <si>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</si>
  <si>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</si>
  <si>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 xml:space="preserve">имеет представление о равенстве и неравенстве: </t>
  </si>
  <si>
    <t xml:space="preserve">знает понятия </t>
  </si>
  <si>
    <t>частично знает понятия</t>
  </si>
  <si>
    <t>не знает эти  понятия</t>
  </si>
  <si>
    <t>раскладывает 2-3 предмета разной величины (по длине, высоте, ширине, толщине) в возрастающем и убывающем порядке:</t>
  </si>
  <si>
    <t>раскладывает 2-3 предмета</t>
  </si>
  <si>
    <t>пытается разложить предметы по длине, высоте, ширине, толщине</t>
  </si>
  <si>
    <t>не раскладывает</t>
  </si>
  <si>
    <t>сравнивает два разных и одинаковых предмета по длине и ширине, высоте и толщине:</t>
  </si>
  <si>
    <t>частично сравнивает</t>
  </si>
  <si>
    <t>не сравнивает</t>
  </si>
  <si>
    <t>применяет приемы наложения (на верх) и приложения (рядом) при сравнении величины:</t>
  </si>
  <si>
    <t>применяет приемы</t>
  </si>
  <si>
    <t>частично применяет</t>
  </si>
  <si>
    <t>не применяет приемы</t>
  </si>
  <si>
    <t>различает и называет геометрические фигуры и тела:</t>
  </si>
  <si>
    <t>частично различает и называет</t>
  </si>
  <si>
    <t>не может различить и назвать</t>
  </si>
  <si>
    <t>обследует формы геометрических фигур, используя зрение и осязание:</t>
  </si>
  <si>
    <t>исследует</t>
  </si>
  <si>
    <t>интересуется</t>
  </si>
  <si>
    <t>не пытается обследовать</t>
  </si>
  <si>
    <t>использует в речи прилагательные, называет результаты сравнения:</t>
  </si>
  <si>
    <t>называет результаты сравнения</t>
  </si>
  <si>
    <t>называет результаты сравнения частично</t>
  </si>
  <si>
    <t>не называет результаты сравнения</t>
  </si>
  <si>
    <t>имеет представления о частях суток:</t>
  </si>
  <si>
    <t>различает части суток</t>
  </si>
  <si>
    <t>различает части суток частично</t>
  </si>
  <si>
    <t>не различает части суток</t>
  </si>
  <si>
    <t>понимает значение слов «вчера», «сегодня», «завтра»:</t>
  </si>
  <si>
    <t>понимает значение слов</t>
  </si>
  <si>
    <t>понимает значение слов частично</t>
  </si>
  <si>
    <t>не понимает значение слов</t>
  </si>
  <si>
    <t>определяет пространственные направления по отношению к себе:</t>
  </si>
  <si>
    <t>определяет направление</t>
  </si>
  <si>
    <t>определяет направление частично</t>
  </si>
  <si>
    <t>не определяет направление</t>
  </si>
  <si>
    <t>двигается в заданном направлении:</t>
  </si>
  <si>
    <t>двигается в заданном направлении</t>
  </si>
  <si>
    <t>пытается двигаться в заданном направлении</t>
  </si>
  <si>
    <t>не пытается двигаться в заданном направлении</t>
  </si>
  <si>
    <t>устанавливает простейшие причинно-следственные связи: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</si>
  <si>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</si>
  <si>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</si>
  <si>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не пытается устанавить простейшие причинно-следственные связи</t>
  </si>
  <si>
    <t>рисует отдельные предметы и создает сюжетные композиции: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</si>
  <si>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</si>
  <si>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</si>
  <si>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</si>
  <si>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проявляет интерес к произведениям искусства казахского и других народов:</t>
  </si>
  <si>
    <t>проявляети интерес частично</t>
  </si>
  <si>
    <t>не проявляет интересе</t>
  </si>
  <si>
    <t>рисует предметы с учетом формы, цвета:</t>
  </si>
  <si>
    <t>рисует предметы с учетом формы, цвета</t>
  </si>
  <si>
    <t>рисует предметы с учетом цвета, без точной формы</t>
  </si>
  <si>
    <t>не пытается рисовать предметы с учетом формы и цвета</t>
  </si>
  <si>
    <t>рисует элементы казахского орнамента, правильно распределяет их на листе бумаги:</t>
  </si>
  <si>
    <t>рисует элементы казахского орнамента, правильно распределяет их на листе бумаги</t>
  </si>
  <si>
    <t>рисует элементы казахского орнамента частично, распределяет их на листе бумаги</t>
  </si>
  <si>
    <t>не умеет рисовать элементы казахского орнамента, не может правильно распределять их на листе бумаги</t>
  </si>
  <si>
    <t>распознает коричневые, оранжевые, светло-зеленые оттенки:</t>
  </si>
  <si>
    <t>распознает оттенки</t>
  </si>
  <si>
    <t>распознает оттенки частично</t>
  </si>
  <si>
    <t>не старается распознавать оттенки</t>
  </si>
  <si>
    <t>использует в рисовании разные цвета, обращает внимание на большее количество цветов:</t>
  </si>
  <si>
    <t>использует разные цвета при рисовании и обращает на них внимание</t>
  </si>
  <si>
    <t>использует не все цвета при рисовании, обращает на них внимание</t>
  </si>
  <si>
    <t>не пытается использовать разные цвета при рисовании, не обращает на них внимание</t>
  </si>
  <si>
    <t>закрашивает рисунки карандашом, кистью: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</si>
  <si>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</si>
  <si>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</si>
  <si>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</si>
  <si>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проводит толстые линии надавливая на кисть, а кончиком кисти-тонкие:</t>
  </si>
  <si>
    <t>проводит линии</t>
  </si>
  <si>
    <t>проводит линии частично</t>
  </si>
  <si>
    <t>не может проводить линии</t>
  </si>
  <si>
    <t>рассматривает предметы, которые будет рисовать и обследует их используя осязание:</t>
  </si>
  <si>
    <t>рассматривает предметы, обследует их</t>
  </si>
  <si>
    <t>рассматривает предметы и обследует их частично</t>
  </si>
  <si>
    <t>не рассматривает предметы и не обследует их</t>
  </si>
  <si>
    <t>рисует характерные особенности каждого предмета, их соотношение между собой:</t>
  </si>
  <si>
    <t>рисует характерные особенности предмета и их соотношение между собой</t>
  </si>
  <si>
    <t>рисует характерные особенности каждого предмета, а их соотношение между собой частично</t>
  </si>
  <si>
    <t>не может охарактеризовать соотношение предметов между собой</t>
  </si>
  <si>
    <t>оценивает свою работу и других детей:</t>
  </si>
  <si>
    <t>оценивает свою работу</t>
  </si>
  <si>
    <t>оценивает свою работу частично</t>
  </si>
  <si>
    <t>не пытается оценить своб работу частично</t>
  </si>
  <si>
    <t>выполняет лепку с интересом:</t>
  </si>
  <si>
    <t>выполняет лепку с интересом</t>
  </si>
  <si>
    <t>выполняет лепку без интереса</t>
  </si>
  <si>
    <t>не пытается выполнять лепку</t>
  </si>
  <si>
    <t>лепит из глины, пластилина, пластической массы знакомые предметы с использованием разных приемов:</t>
  </si>
  <si>
    <t>лепит используя разные приемы</t>
  </si>
  <si>
    <t>лепит с использованием некоторых приемов</t>
  </si>
  <si>
    <t>не пытается лепить с использованием разных приемов</t>
  </si>
  <si>
    <t>выравнивает поверхность предмета, фигуры:</t>
  </si>
  <si>
    <t>выравнивает поверхность предмета, фигуры</t>
  </si>
  <si>
    <t>выравнивает поверхность предмета, фигуры частично</t>
  </si>
  <si>
    <t>не старается выравнивать поверхность предмета, фигуры</t>
  </si>
  <si>
    <t>лепит предметы из нескольких частей, учитывая их расположение, соблюдая пропорции, соединяя части: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</si>
  <si>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</si>
  <si>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</si>
  <si>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</si>
  <si>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использует в лепке приемы сжатия, вытягивания, вдавливания:</t>
  </si>
  <si>
    <t>использует в лепке приемы сжатия, вытягивания, вдавливания</t>
  </si>
  <si>
    <t>использует в лепке приемы сжатия, вытягивания, но не умеет вдавливать</t>
  </si>
  <si>
    <t>не использует в лепке приемы сжатия, вытягивания, вдавливания</t>
  </si>
  <si>
    <t>владеет техникой лепки стекой:</t>
  </si>
  <si>
    <t>владеет техникой лепки стекой</t>
  </si>
  <si>
    <t>владеет техникой лепки стекой частично</t>
  </si>
  <si>
    <t>не владеет техникой лепки стекой:</t>
  </si>
  <si>
    <t>создает сюжетные композиции на темы сказок и окружающей жизни:</t>
  </si>
  <si>
    <t>участвует в коллективной работе:</t>
  </si>
  <si>
    <t>участвует в коллективной работе</t>
  </si>
  <si>
    <t>участвует в коллективной работе без интереса</t>
  </si>
  <si>
    <t>не принимает участие в коллективной работе</t>
  </si>
  <si>
    <t>проявляет интерес к лепке предметов быта казахского народа:</t>
  </si>
  <si>
    <t>соблюдает правила безопасности при лепке:</t>
  </si>
  <si>
    <t>соблюдает правила безопасности при лепке</t>
  </si>
  <si>
    <t>соблюдает правила безопасности при лепке частично</t>
  </si>
  <si>
    <t>не соблюдает правила безопасности при лепке</t>
  </si>
  <si>
    <t>правильно держит ножницы и пользуется ими:</t>
  </si>
  <si>
    <t>правильно держит ножницы и пользуется ими</t>
  </si>
  <si>
    <t>пользуется ножницами частично</t>
  </si>
  <si>
    <t>не умеет правильно держать ножницы и пользоваться ими</t>
  </si>
  <si>
    <t>вырезает круглые формы из квадрата и овальные из прямоугольника путем складывания углов:</t>
  </si>
  <si>
    <t>вырезает округлые и овальные формы</t>
  </si>
  <si>
    <t>вырезает округлые и овальные формы частично</t>
  </si>
  <si>
    <t>не умеет вырезать округлые и овальные формы</t>
  </si>
  <si>
    <t>использует различные приемы для изображения в аппликации овощей, фруктов, цветов и орнаментов: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</si>
  <si>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</si>
  <si>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</si>
  <si>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</si>
  <si>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разрезает поперек узкие полоски:</t>
  </si>
  <si>
    <t>разрезает поперек узкие полоски</t>
  </si>
  <si>
    <t>разрезает поперек узкие полоски частично</t>
  </si>
  <si>
    <t>не умеет разрезать поперек узкие полоски:</t>
  </si>
  <si>
    <t>вырезает из готовых форм фигуры животных, птиц, цветов:</t>
  </si>
  <si>
    <t>вырезает с интересом</t>
  </si>
  <si>
    <t>вырезает без интереса</t>
  </si>
  <si>
    <t>старается вырезать</t>
  </si>
  <si>
    <t>наклеивает мелкие элементы с помощью взрослого:</t>
  </si>
  <si>
    <t xml:space="preserve">наклеивает элементы </t>
  </si>
  <si>
    <t>старается наклеивать элементы</t>
  </si>
  <si>
    <t>не пытается наклеивать элементы</t>
  </si>
  <si>
    <t>составляет узоры из элементов казахского орнамента, при помощи геометрических форм, чередует их, последовательно наклеивает:</t>
  </si>
  <si>
    <t>самостоятельно составляет узоры, чередует и последовательно наклеивает их</t>
  </si>
  <si>
    <t>составляет узоры, чередует и последовательно наклеивает их при помощи взрослого</t>
  </si>
  <si>
    <t>старается составлять узоры, чередовать их и последовательно наклеивать</t>
  </si>
  <si>
    <t>украшает предметы быта с использованием национальных орнаментов:</t>
  </si>
  <si>
    <t>украшает предметы национальными орнаментами самостоятельно</t>
  </si>
  <si>
    <t>украшает предметы национальными орнаментами при помощи взрослого</t>
  </si>
  <si>
    <t xml:space="preserve">старается украшать предметы национальными орнаментами </t>
  </si>
  <si>
    <t>участвует в выполнении коллективных работ:</t>
  </si>
  <si>
    <t>принимает участие в коллективной работе с интересом</t>
  </si>
  <si>
    <t>принимает участие в коллективной работе без интереса</t>
  </si>
  <si>
    <t>предпочитает выполнять работу один</t>
  </si>
  <si>
    <t>соблюдает правила безопасности при наклеивании, выполняет работу аккуратно: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</si>
  <si>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</si>
  <si>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</si>
  <si>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</si>
  <si>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 и называет строительные детали, использует их с учетом конструктивных свойств:</t>
  </si>
  <si>
    <t>различает, называет и использует строительные детали</t>
  </si>
  <si>
    <t>различает частично, называет и использует строительные детали</t>
  </si>
  <si>
    <t>не различает, не называет и не использует строительные детали</t>
  </si>
  <si>
    <t>самостоятельно выбирает детали их по качеству, объему и форме, конструирует:</t>
  </si>
  <si>
    <t>выбирает, конструирует</t>
  </si>
  <si>
    <t>выбирает, конструирует частично</t>
  </si>
  <si>
    <t>выбирает, но не конструирует</t>
  </si>
  <si>
    <t>определяет пространственное расположение собранных строительных деталей:</t>
  </si>
  <si>
    <t>определяет расположение</t>
  </si>
  <si>
    <t>определяет расположение частично</t>
  </si>
  <si>
    <t>не может определить расположение</t>
  </si>
  <si>
    <t>играет в различные игры с готовыми констукциями:</t>
  </si>
  <si>
    <t>играет частично</t>
  </si>
  <si>
    <t>не проявляет интерес к игре</t>
  </si>
  <si>
    <t>конструирует из бумаги:</t>
  </si>
  <si>
    <t xml:space="preserve">конструирует из бумаги с интересом </t>
  </si>
  <si>
    <t>пытается конструировать из бумаги:</t>
  </si>
  <si>
    <t>не проявляет интерес к конструированию из бумаги</t>
  </si>
  <si>
    <t>составляет композиции при помощи склеивания между собой:</t>
  </si>
  <si>
    <t>составляет композиции при помощи склеивания между собой</t>
  </si>
  <si>
    <t>составляет композиции при помощи частичного склеивания между собой</t>
  </si>
  <si>
    <t>не умеет составлять композиции и склеивать их между собой</t>
  </si>
  <si>
    <t>складывает простые формы по типу «оригами»:</t>
  </si>
  <si>
    <t>складывает простые формы по типу «оригами» частично</t>
  </si>
  <si>
    <t>не может складывать простые формы по типу «оригами»:</t>
  </si>
  <si>
    <t>знает изделия, предметы быта казахского народа изготовленных из природных материалов и материал, из которого они изготовлены:</t>
  </si>
  <si>
    <t>знает изделия и предметы быта казахского народа</t>
  </si>
  <si>
    <t>знает изделия, предметы быта казахского народа частично</t>
  </si>
  <si>
    <t>не знает изделия, предметы быта казахского народа</t>
  </si>
  <si>
    <t>конструирует из природного и бросового материала:</t>
  </si>
  <si>
    <t>конструирует из природного и бросового материала</t>
  </si>
  <si>
    <t>конструирует из природного и бросового материала частично</t>
  </si>
  <si>
    <t>не старается конструировать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</si>
  <si>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</si>
  <si>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</si>
  <si>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</si>
  <si>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придумывает композиции</t>
  </si>
  <si>
    <t>проявляет творческое воображение при конструировании.</t>
  </si>
  <si>
    <t>проявляет творческое воображение при конструировании</t>
  </si>
  <si>
    <t>проявляет творческое воображение при конструировании частично</t>
  </si>
  <si>
    <t>не проявляет творческое воображение при конструировании</t>
  </si>
  <si>
    <t>сохраняет культуру прослушивания музыки (слушает музыкальные произведения до конца, не отвлекаясь):</t>
  </si>
  <si>
    <t>слушает музыкальные произведения до конца, не отвлекаясь</t>
  </si>
  <si>
    <t>слушает музыкальные произведения частично</t>
  </si>
  <si>
    <t>не слушает музыкальные произведения до конца</t>
  </si>
  <si>
    <t>распознает знакомые произведения, рассказывает об их содержании:</t>
  </si>
  <si>
    <t>распознает знакомые произведения, рассказывает их</t>
  </si>
  <si>
    <t>распознает знакомые произведения, рассказывает частично</t>
  </si>
  <si>
    <t>не проявляет интерес к знакомым произведениям не, рассказывает их</t>
  </si>
  <si>
    <t>делится своими впечатлениями от прослушанной музыки:</t>
  </si>
  <si>
    <t>делится впечатлениеями от прослушанной музыки</t>
  </si>
  <si>
    <t>старается делиться впечатлениеями от прослушанной музыки</t>
  </si>
  <si>
    <t>не делится впечатлениеями от прослушанной музыки</t>
  </si>
  <si>
    <t>распознает голос казахского народного инструмента - домбры:</t>
  </si>
  <si>
    <t>знает домбру, распознает ее голос</t>
  </si>
  <si>
    <t>знает домбру частично, распознает ее голос</t>
  </si>
  <si>
    <t>не пытается узнать домбру, не узнает голоса</t>
  </si>
  <si>
    <t>поет песню выразительно, растягивая, жестикулируя и договариваясь (в рамках первой октавы ре-си):</t>
  </si>
  <si>
    <t>поет песню выразительно, растягивая, жестикулируя</t>
  </si>
  <si>
    <t>старается петь песню выразительно, растягивая, жестикулируя</t>
  </si>
  <si>
    <t>не старается петь песню выразительно, растягивая, жестикулируя</t>
  </si>
  <si>
    <t>умеет дышать между короткими музыкальными фразами:</t>
  </si>
  <si>
    <t>умеет дышать между короткими музыкальными фразами</t>
  </si>
  <si>
    <t>умеет дышать между короткими музыкальными фразами частично</t>
  </si>
  <si>
    <t>не старается дышать между короткими музыкальными фразами</t>
  </si>
  <si>
    <t>растягивает песню, четко произносит слова, исполняет знакомые песни под аккомпанемент и без сопровождения:</t>
  </si>
  <si>
    <t>четко произносит слова песни, исполняет под аккомпанемент и без сопровождения</t>
  </si>
  <si>
    <t>произносит слова песни, старается исполнять ее под аккомпанемент и без сопровождения</t>
  </si>
  <si>
    <t>не произносит четко слова песни, не исполняет под аккомпанемент и без сопровождения</t>
  </si>
  <si>
    <t>умеет начинать и заканчивать песню вместе с группой:</t>
  </si>
  <si>
    <t>начинает и заканчивает песню вместе с группой</t>
  </si>
  <si>
    <t>старается начинать и заканчивать песню вместе с группой</t>
  </si>
  <si>
    <t>не старается начинать и заканчивать песню вместе с группой</t>
  </si>
  <si>
    <t>передает характер марша ритмичным шагом, передает двигательный характер музыки легким, ритмичным бегом:</t>
  </si>
  <si>
    <t>передает характер марша ритмичным шагом и легким, ритмичным бегом</t>
  </si>
  <si>
    <t xml:space="preserve">старается передать характер марша ритмичным шагом и легким, ритмичным бегом </t>
  </si>
  <si>
    <t>не старается передать характер марша ритмичным шагом и легким, ритмичным бегом</t>
  </si>
  <si>
    <t>ритмически выполняя ходьбу, согласовывает движения с музыкой, меняет движения во второй части музыки:</t>
  </si>
  <si>
    <t>ритмически выполняя ходьбу, согласовывает движения с музыкой, меняет их</t>
  </si>
  <si>
    <t>старается ритмически выполнять ходьбу, согласовывать движения с музыкой, менять их</t>
  </si>
  <si>
    <t>не старается ритмически выполнять ходьбу, не согласовывает движения с музыкой, не меняет их</t>
  </si>
  <si>
    <t>умеет свободно и легко прыгать на двух ногах, точно передает ритм музыки:</t>
  </si>
  <si>
    <t>свободно и легко прыгает на двух ногах, точно передает ритм музыки</t>
  </si>
  <si>
    <t>старается свободно и легко прыгать на двух ногах, точно передавать ритм музыки</t>
  </si>
  <si>
    <t>не старается свободно и легко прыгать на двух ногах, точно передавать ритм музыки</t>
  </si>
  <si>
    <t>выполняет игровые действия в соответствии с характером музыки:</t>
  </si>
  <si>
    <t>выполняет игровые действия в соответствии с характером музыки</t>
  </si>
  <si>
    <t>старается выполнять игровые действия в соответствии с характером музыки</t>
  </si>
  <si>
    <t>не проявляет интерес к выполнению игровых действий в соответствии с характером музыки</t>
  </si>
  <si>
    <t>выполняет движения, проявляет быстроту и ловкость:</t>
  </si>
  <si>
    <t>выполняет движения, проявляет быстроту и ловкость</t>
  </si>
  <si>
    <t>старается выполнять движения, проявлять быстроту и ловкость</t>
  </si>
  <si>
    <t>не старается выполнять движения, проявлять быстроту и ловкость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</si>
  <si>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</si>
  <si>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</si>
  <si>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старается выполнять движения в соответствии с характером музыки</t>
  </si>
  <si>
    <t>не пытается выполнять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</si>
  <si>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</si>
  <si>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проявляет интерес к национальному танцевальному искусству, выполняет танцевальные движения</t>
  </si>
  <si>
    <t>проявляет интерес к национальному танцевальному искусству, но не выполняет танцевальные движения</t>
  </si>
  <si>
    <t>не проявляет интерес к национальному танцевальному искусству, не выполняет танцевальные движения</t>
  </si>
  <si>
    <t>умеет играть простые мелодии в деревянных ложках, асатаяке, сазсырнаи:</t>
  </si>
  <si>
    <t>играет простые мелодии в деревянных ложках, асатаяке, сазсырнаи</t>
  </si>
  <si>
    <t>старается играть простые мелодии в деревянных ложках, асатаяке, сазсырнаи</t>
  </si>
  <si>
    <t>не старается играть простые мелодии в деревянных ложках, асатаяке, сазсырнаи</t>
  </si>
  <si>
    <t>воспринимает себя как взрослого, позволяет себе открыто выражать свое мнение, считается с ним, уважает себя: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</si>
  <si>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</si>
  <si>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</si>
  <si>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</si>
  <si>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и называет страну, населенный пункт, где родился:</t>
  </si>
  <si>
    <t>проявляет интерес к стране и населенному пункту, где родился</t>
  </si>
  <si>
    <t>не проявляет интерес к стране и населенному пункту, где родился</t>
  </si>
  <si>
    <t>знает о труде взрослых членов семьи:</t>
  </si>
  <si>
    <t>знает о труде взрослых членов семьи</t>
  </si>
  <si>
    <t>проявляет интерес к труду взрослых членов семьи</t>
  </si>
  <si>
    <t>не проявляет интерес к труду взрослых членов семьи</t>
  </si>
  <si>
    <t>имеет представление о назначении армии:</t>
  </si>
  <si>
    <t>имеет представление о назначении армии</t>
  </si>
  <si>
    <t>знает о назначении армии частично</t>
  </si>
  <si>
    <t>не проявляет интерес к армии</t>
  </si>
  <si>
    <t>проявляет уважительное и заботливое отношение к старшим и младшим членам семьи:</t>
  </si>
  <si>
    <t>проявляет уважительное и заботливое отношение</t>
  </si>
  <si>
    <t>старается проявлять уважительное и заботливое отношение</t>
  </si>
  <si>
    <t>не проявляет уважительное и заботливое отношение</t>
  </si>
  <si>
    <t>знает близких родственников, называет их имена, рассказывает о любимых людях в семье, семейных праздниках, традициях:</t>
  </si>
  <si>
    <t>старается запоминать близких родственников, называть их имена и рассказывать о них</t>
  </si>
  <si>
    <t>не проявляет интерес к близким родственникам, не называет их имена и не рассказывает о них</t>
  </si>
  <si>
    <t>проявляет интерес к труду:</t>
  </si>
  <si>
    <t>проявляет интерес к труду</t>
  </si>
  <si>
    <t>проявляет интерес к труду частично</t>
  </si>
  <si>
    <t>не проявляет интерес к труду</t>
  </si>
  <si>
    <t>старается ответственно выполнять задание:</t>
  </si>
  <si>
    <t>старается ответственно выполнять задание</t>
  </si>
  <si>
    <t>выполняет задание частично</t>
  </si>
  <si>
    <t>не старается ответственно выполнять задание</t>
  </si>
  <si>
    <t>доводит начатое дело до конца:</t>
  </si>
  <si>
    <t>доводит начатое дело до конца</t>
  </si>
  <si>
    <t>старается доводить начатое дело до конца</t>
  </si>
  <si>
    <t>не старается доводить начатое дело до конца</t>
  </si>
  <si>
    <t>помогает воспитателю при сборе игрушек:</t>
  </si>
  <si>
    <t>помогает воспитателю при сборе игрушек</t>
  </si>
  <si>
    <t>не всегда помогает воспитателю при сборе игрушек</t>
  </si>
  <si>
    <t>не помогает воспитателю при сборе игрушек</t>
  </si>
  <si>
    <t>самостоятельно выполняет обязанности дежурных:</t>
  </si>
  <si>
    <t>самостоятельно выполняет обязанности дежурных</t>
  </si>
  <si>
    <t>выполняет обязанности дежурных при помощи взрослых</t>
  </si>
  <si>
    <t>не может выполнять обязанности дежурных самостоятельно</t>
  </si>
  <si>
    <t>знает о профессиях и труде взрослых, членов семьи, проявляет интерес:</t>
  </si>
  <si>
    <t>знает о профессиях и труде взрослых, проявляет интерес</t>
  </si>
  <si>
    <t>знает о профессиях и труде взрослых частично, проявляет интерес</t>
  </si>
  <si>
    <t>не проявляет интерес к профессиям и труду взрослых</t>
  </si>
  <si>
    <t>проявляет симпатию к обиженному ребенку, готов оказать взаимопомощь:</t>
  </si>
  <si>
    <t>проявляет симпатию частично, готов оказать взаимопомощь</t>
  </si>
  <si>
    <t>не проявляет симпатию, не готов оказать взаимопомощь</t>
  </si>
  <si>
    <t>играет вместе, дружно с другими детьми, делится игрушками по просьбе сверстников:</t>
  </si>
  <si>
    <t xml:space="preserve">старается играть вместе, дружно, делится игрушками  </t>
  </si>
  <si>
    <t xml:space="preserve">не старается играть вместе, дружно, делится игрушками  </t>
  </si>
  <si>
    <t>высказывает свое мнение, размышляя над происходящим вокруг:</t>
  </si>
  <si>
    <t>высказывает свое мнение</t>
  </si>
  <si>
    <t>старается высказывать свое мнение</t>
  </si>
  <si>
    <t>не старается высказывать свое мнение</t>
  </si>
  <si>
    <t>извиняется перед сверстником за обиду:</t>
  </si>
  <si>
    <t>извиняется перед сверстником за обиду</t>
  </si>
  <si>
    <t>старается извинятся перед сверстником за обиду</t>
  </si>
  <si>
    <t>не извинятся перед сверстником за обиду</t>
  </si>
  <si>
    <t>распознает предметы и объекты с учетом материала:</t>
  </si>
  <si>
    <t>распознает предметы и объекты</t>
  </si>
  <si>
    <t>распознает предметы и объекты частично</t>
  </si>
  <si>
    <t>не распознает предметы и объекты</t>
  </si>
  <si>
    <t>проявляет бережное отношение к игрушкам, книгам, посуде:</t>
  </si>
  <si>
    <t>проявляет бережное отношение к игрушкам, книгам, посуде</t>
  </si>
  <si>
    <t>старается проявлять бережное отношение к игрушкам, книгам, посуде</t>
  </si>
  <si>
    <t>не старается проявлять бережное отношение к игрушкам, книгам, посуде</t>
  </si>
  <si>
    <t>знает названия, содержание и значение некоторых профессий:</t>
  </si>
  <si>
    <t>знает названия и значение некоторых профессий</t>
  </si>
  <si>
    <t>проявляет интерес к некоторым профессиям и их названиям</t>
  </si>
  <si>
    <t>не проявляет интерес к некоторым профессиям и их названиям</t>
  </si>
  <si>
    <t>уважительно относится к государственным символам (флаг, герб, гимн):</t>
  </si>
  <si>
    <t>уважительно относится</t>
  </si>
  <si>
    <t>старается уважительно относиться</t>
  </si>
  <si>
    <t>не старается уважительно относиться</t>
  </si>
  <si>
    <t>гордится Родиной - Республикой Казахстан:</t>
  </si>
  <si>
    <t>гордится</t>
  </si>
  <si>
    <t>знает правила дорожного движения:</t>
  </si>
  <si>
    <t>знает правила дорожного движения</t>
  </si>
  <si>
    <t>знает правила дорожного движения частично</t>
  </si>
  <si>
    <t>не знает правила дорожного движения:</t>
  </si>
  <si>
    <t>называет виды транспорта и виды дорог:</t>
  </si>
  <si>
    <t>называет виды транспорта</t>
  </si>
  <si>
    <t>проявляет интерес к видам транспорта и пытется их назвать</t>
  </si>
  <si>
    <t>не проявляет интерес к видам транспорта и не назвает их</t>
  </si>
  <si>
    <t>знает правила культурного поведения в общественном транспорте:</t>
  </si>
  <si>
    <t>знает правила культурного поведения в общественном транспорте</t>
  </si>
  <si>
    <t>проявляет интерес к правилам культурного поведения в общественном транспорте</t>
  </si>
  <si>
    <t>не проявляет интерес к правилам культурного поведения в общественном транспорте</t>
  </si>
  <si>
    <t>знает основы культурного поведения и вежливого общения с окружающими:</t>
  </si>
  <si>
    <t>знает основы культурного поведения и вежливого общения с окружающими</t>
  </si>
  <si>
    <t>проявляет интерес к основам культурного поведения и вежливого общения с окружающими</t>
  </si>
  <si>
    <t>не проявляет интерес к основам культурного поведения и вежливого общения с окружающими</t>
  </si>
  <si>
    <t>обращается к работникам дошкольной организации по имени и отчеству:</t>
  </si>
  <si>
    <t>обращается к работникам дошкольной организации по имени и отчеству</t>
  </si>
  <si>
    <t>старается обращаться к работникам дошкольной организации по имени и отчеству</t>
  </si>
  <si>
    <t>не старается обращаться к работникам дошкольной организации по имени и отчеству</t>
  </si>
  <si>
    <t>не вмешивается в разговор взрослых:</t>
  </si>
  <si>
    <t>не вмешивается в разговор взрослых</t>
  </si>
  <si>
    <t>частично не вмешивается в разговор</t>
  </si>
  <si>
    <t>не старается вмешиваться в разговор взрослых</t>
  </si>
  <si>
    <t>вежливо выражает свою просьбу, благодарит за оказанную услугу:</t>
  </si>
  <si>
    <t>выражает свою просьбу, благодарит</t>
  </si>
  <si>
    <t>старается выражать свою просьбу, благодарить</t>
  </si>
  <si>
    <t>не выражает свою просьбу, не благодарит</t>
  </si>
  <si>
    <t>обладает элементарными навыками безопасности собственной жизни:</t>
  </si>
  <si>
    <t>имеет элементарные навыки безопасности собственной жизни</t>
  </si>
  <si>
    <t>владеет элементарными навыки безопасности собственной жизни частично</t>
  </si>
  <si>
    <t>не владеет элементарными навыки безопасности собственной жизни частично</t>
  </si>
  <si>
    <t>соблюдает правила безопасного поведения на улице, во дворе, на территории дошкольной организации:</t>
  </si>
  <si>
    <t>знает элементарные правила поведения в окружающей среде, проявляет осторожность:</t>
  </si>
  <si>
    <t>знает элементарные правила поведения в окружающей среде, проявляет осторожность</t>
  </si>
  <si>
    <t>знает элементарные правила поведения в окружающей среде частично, проявляет осторожность</t>
  </si>
  <si>
    <t>не знает элементарные правила поведения в окружающей среде, не проявляет осторожность</t>
  </si>
  <si>
    <t>называет и различает явления природы:</t>
  </si>
  <si>
    <t>называет и различает</t>
  </si>
  <si>
    <t>называет и различает частично</t>
  </si>
  <si>
    <t>не старается называть и различать</t>
  </si>
  <si>
    <t>определяет состояние погоды в календаре наблюдений:</t>
  </si>
  <si>
    <t>определяет состояние погоды в календаре наблюдений</t>
  </si>
  <si>
    <t>старается определять состояние погоды в календаре наблюдений</t>
  </si>
  <si>
    <t>не определяет состояние погоды в календаре наблюдений</t>
  </si>
  <si>
    <t>устанавливает простейшие связи в сезонных изменениях природы и погоде:</t>
  </si>
  <si>
    <t>устанавливает простейшие связи в сезонных изменениях природы и погоде</t>
  </si>
  <si>
    <t>старается устанавливать простейшие связи в сезонных изменениях природы и погоде</t>
  </si>
  <si>
    <t>не устанавливает простейшие связи в сезонных изменениях природы и погоде:</t>
  </si>
  <si>
    <t>знает диких животных, их внешний вид, передвижение, среда обитания, питание:</t>
  </si>
  <si>
    <t>знает информацию о диких животных</t>
  </si>
  <si>
    <t>знает не полную информацию о диких животных</t>
  </si>
  <si>
    <t>не знает информацию о диких животных</t>
  </si>
  <si>
    <t>понимает о том, что для роста растениям необходимы земля, почва, вода, солнце, свет, влага, тепло:</t>
  </si>
  <si>
    <t>понимает потребности растений для роста</t>
  </si>
  <si>
    <t>проявляет интерес к потребностям растений для роста</t>
  </si>
  <si>
    <t>не проявляет интерес к потребностям растений для роста</t>
  </si>
  <si>
    <t>сравнивает характерные сезонные проявления в животном мире, знает условия, необходимые для их выживания:</t>
  </si>
  <si>
    <t>сравнивает характерные сезонные проявления</t>
  </si>
  <si>
    <t>старается сравнивать характерные сезонные проявления</t>
  </si>
  <si>
    <t>не старается сравнивать характерные сезонные проявления</t>
  </si>
  <si>
    <t>знает элементарные правила ухода за растениями и животными:</t>
  </si>
  <si>
    <t>знает элементарные правила ухода за растениями и животными</t>
  </si>
  <si>
    <t>проявляет интерес к элементарным правилам ухода за растениями и животными</t>
  </si>
  <si>
    <t>не проявляет интерес к элементарным правилам ухода за растениями и животными</t>
  </si>
  <si>
    <t>проявляет интерес и любознательность к элементарному экспериментированию:</t>
  </si>
  <si>
    <t>проявляет интерес и любознательность к элементарному экспериментированию</t>
  </si>
  <si>
    <t>проявляет интерес и любознательность частично к элементарному экспериментированию:</t>
  </si>
  <si>
    <t>не проявляет интерес и любознательность к элементарному экспериментированию</t>
  </si>
  <si>
    <t>4-С.40</t>
  </si>
  <si>
    <t>обладает элементарными правилами поведения в окружающем мире, природе:</t>
  </si>
  <si>
    <t>сохраняет элементарными правилами поведения в окружающем мире, природе</t>
  </si>
  <si>
    <t>сохраняет элементарными правилами поведения в окружающем мире, природе частично</t>
  </si>
  <si>
    <t>не пытается сохранять элементарные правила поведения в окружающем мире, природе</t>
  </si>
  <si>
    <t>частично знает</t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</si>
  <si>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</si>
  <si>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пытается выразить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</si>
  <si>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страну и населенный пункт, где родился</t>
    </r>
  </si>
  <si>
    <r>
      <t>знает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близких родственников, называет их имена, рассказывает о них</t>
    </r>
  </si>
  <si>
    <r>
      <t xml:space="preserve">проявляет симпатию,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готов оказать взаимопомощь</t>
    </r>
  </si>
  <si>
    <r>
      <t>играет вместе, дружно,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делится игрушками  </t>
    </r>
  </si>
  <si>
    <t>знает действия с предметами, распознает их</t>
  </si>
  <si>
    <t>знает предметы, но не действует с ними</t>
  </si>
  <si>
    <t>не пытается действовать с предметами</t>
  </si>
  <si>
    <t>узнает, называет их имена</t>
  </si>
  <si>
    <t>узнает родителей и некоторых взрослых ближайшего окружения, старается называть их имена</t>
  </si>
  <si>
    <t>узнает, но не называет их имена</t>
  </si>
  <si>
    <t>откликается, узнает</t>
  </si>
  <si>
    <t>не откликается, иногда узнает</t>
  </si>
  <si>
    <t>откликается, не узнает</t>
  </si>
  <si>
    <t>ПРИМЕЧАНИЕ.</t>
  </si>
  <si>
    <t>Высокий</t>
  </si>
  <si>
    <t>Средний</t>
  </si>
  <si>
    <t>Низкий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</si>
  <si>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</si>
  <si>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</si>
  <si>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</si>
  <si>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</si>
  <si>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</si>
  <si>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</si>
  <si>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</si>
  <si>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</si>
  <si>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</si>
  <si>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</si>
  <si>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</si>
  <si>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</si>
  <si>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</si>
  <si>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</si>
  <si>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</si>
  <si>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</si>
  <si>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</si>
  <si>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</si>
  <si>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</si>
  <si>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</si>
  <si>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</si>
  <si>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</si>
  <si>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</si>
  <si>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</si>
  <si>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</si>
  <si>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</si>
  <si>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>Жумагулова Назира</t>
  </si>
  <si>
    <t>Кукош Богдан</t>
  </si>
  <si>
    <t>Журкевич Сергей</t>
  </si>
  <si>
    <t>Искандеров Кирилл</t>
  </si>
  <si>
    <t xml:space="preserve"> </t>
  </si>
  <si>
    <t>%</t>
  </si>
  <si>
    <t xml:space="preserve">                                  Учебный год: 2022-2023                              Группа: младшая                 Период: промежуточный           Сроки проведения: январь </t>
  </si>
  <si>
    <t xml:space="preserve">                                  Учебный год: 2022-2023                             Группа: средняя                Период: промежуточный  Сроки проведения:январь</t>
  </si>
  <si>
    <t xml:space="preserve">                                  Учебный год: 2022-2023                              Группа: старшая                 Период: промежуточный     Сроки проведения: январь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</si>
</sst>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3" xfId="0" applyBorder="1"/>
    <xf numFmtId="0" fontId="0" fillId="0" borderId="24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1" fontId="0" fillId="2" borderId="0" xfId="0" applyNumberFormat="1" applyFill="1"/>
    <xf numFmtId="0" fontId="0" fillId="3" borderId="0" xfId="0" applyFill="1"/>
    <xf numFmtId="1" fontId="0" fillId="3" borderId="0" xfId="0" applyNumberFormat="1" applyFill="1"/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61"/>
  <sheetViews>
    <sheetView topLeftCell="A5" workbookViewId="0">
      <selection activeCell="E43" sqref="E43:E61"/>
    </sheetView>
  </sheetViews>
  <sheetFormatPr defaultRowHeight="15" x14ac:dyDescent="0.25"/>
  <cols>
    <col min="2" max="2" width="18.28515625" customWidth="1"/>
  </cols>
  <sheetData>
    <row r="1" spans="1:227" ht="15.75" x14ac:dyDescent="0.25">
      <c r="A1" s="6" t="s">
        <v>2201</v>
      </c>
      <c r="B1" s="15" t="s">
        <v>228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44" t="s">
        <v>2202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79" t="s">
        <v>0</v>
      </c>
      <c r="B4" s="79" t="s">
        <v>229</v>
      </c>
      <c r="C4" s="81" t="s">
        <v>880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82"/>
      <c r="AM4" s="55" t="s">
        <v>882</v>
      </c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83"/>
      <c r="CC4" s="55" t="s">
        <v>882</v>
      </c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5" t="s">
        <v>885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6"/>
      <c r="EE4" s="52" t="s">
        <v>886</v>
      </c>
      <c r="EF4" s="53"/>
      <c r="EG4" s="53"/>
      <c r="EH4" s="53"/>
      <c r="EI4" s="53"/>
      <c r="EJ4" s="53"/>
      <c r="EK4" s="53"/>
      <c r="EL4" s="53"/>
      <c r="EM4" s="54"/>
      <c r="EN4" s="55" t="s">
        <v>886</v>
      </c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46" t="s">
        <v>888</v>
      </c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</row>
    <row r="5" spans="1:227" ht="15" customHeight="1" x14ac:dyDescent="0.25">
      <c r="A5" s="79"/>
      <c r="B5" s="79"/>
      <c r="C5" s="73" t="s">
        <v>881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1" t="s">
        <v>883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2"/>
      <c r="CC5" s="48" t="s">
        <v>884</v>
      </c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68"/>
      <c r="DA5" s="59" t="s">
        <v>48</v>
      </c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60"/>
      <c r="EE5" s="49" t="s">
        <v>887</v>
      </c>
      <c r="EF5" s="50"/>
      <c r="EG5" s="50"/>
      <c r="EH5" s="50"/>
      <c r="EI5" s="50"/>
      <c r="EJ5" s="50"/>
      <c r="EK5" s="50"/>
      <c r="EL5" s="50"/>
      <c r="EM5" s="51"/>
      <c r="EN5" s="49" t="s">
        <v>59</v>
      </c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48" t="s">
        <v>889</v>
      </c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</row>
    <row r="6" spans="1:227" ht="10.15" hidden="1" customHeight="1" x14ac:dyDescent="0.25">
      <c r="A6" s="79"/>
      <c r="B6" s="79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20"/>
      <c r="DA6" s="19"/>
      <c r="DB6" s="19"/>
      <c r="DC6" s="19"/>
      <c r="DD6" s="19"/>
      <c r="DE6" s="19"/>
      <c r="DF6" s="19"/>
      <c r="DG6" s="19"/>
      <c r="DH6" s="19"/>
      <c r="DI6" s="19"/>
      <c r="DJ6" s="19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20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25">
      <c r="A7" s="79"/>
      <c r="B7" s="79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20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20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25">
      <c r="A8" s="79"/>
      <c r="B8" s="79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20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20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25">
      <c r="A9" s="79"/>
      <c r="B9" s="79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20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20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25">
      <c r="A10" s="79"/>
      <c r="B10" s="79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20"/>
      <c r="DA10" s="4"/>
      <c r="DB10" s="4"/>
      <c r="DC10" s="4"/>
      <c r="DD10" s="4"/>
      <c r="DE10" s="4"/>
      <c r="DF10" s="4"/>
      <c r="DG10" s="4"/>
      <c r="DH10" s="4"/>
      <c r="DI10" s="4"/>
      <c r="DJ10" s="21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20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x14ac:dyDescent="0.25">
      <c r="A11" s="79"/>
      <c r="B11" s="79"/>
      <c r="C11" s="74" t="s">
        <v>14</v>
      </c>
      <c r="D11" s="58" t="s">
        <v>2</v>
      </c>
      <c r="E11" s="58" t="s">
        <v>3</v>
      </c>
      <c r="F11" s="58" t="s">
        <v>22</v>
      </c>
      <c r="G11" s="58" t="s">
        <v>4</v>
      </c>
      <c r="H11" s="58" t="s">
        <v>5</v>
      </c>
      <c r="I11" s="58" t="s">
        <v>15</v>
      </c>
      <c r="J11" s="58" t="s">
        <v>6</v>
      </c>
      <c r="K11" s="58" t="s">
        <v>7</v>
      </c>
      <c r="L11" s="58" t="s">
        <v>23</v>
      </c>
      <c r="M11" s="58" t="s">
        <v>6</v>
      </c>
      <c r="N11" s="58" t="s">
        <v>7</v>
      </c>
      <c r="O11" s="58" t="s">
        <v>16</v>
      </c>
      <c r="P11" s="58" t="s">
        <v>8</v>
      </c>
      <c r="Q11" s="58" t="s">
        <v>1</v>
      </c>
      <c r="R11" s="58" t="s">
        <v>17</v>
      </c>
      <c r="S11" s="58" t="s">
        <v>3</v>
      </c>
      <c r="T11" s="58" t="s">
        <v>9</v>
      </c>
      <c r="U11" s="58" t="s">
        <v>24</v>
      </c>
      <c r="V11" s="58" t="s">
        <v>3</v>
      </c>
      <c r="W11" s="58" t="s">
        <v>9</v>
      </c>
      <c r="X11" s="67" t="s">
        <v>18</v>
      </c>
      <c r="Y11" s="73" t="s">
        <v>7</v>
      </c>
      <c r="Z11" s="74" t="s">
        <v>10</v>
      </c>
      <c r="AA11" s="58" t="s">
        <v>19</v>
      </c>
      <c r="AB11" s="58" t="s">
        <v>11</v>
      </c>
      <c r="AC11" s="58" t="s">
        <v>12</v>
      </c>
      <c r="AD11" s="58" t="s">
        <v>20</v>
      </c>
      <c r="AE11" s="58" t="s">
        <v>1</v>
      </c>
      <c r="AF11" s="58" t="s">
        <v>2</v>
      </c>
      <c r="AG11" s="58" t="s">
        <v>21</v>
      </c>
      <c r="AH11" s="58" t="s">
        <v>9</v>
      </c>
      <c r="AI11" s="58" t="s">
        <v>4</v>
      </c>
      <c r="AJ11" s="58" t="s">
        <v>25</v>
      </c>
      <c r="AK11" s="58" t="s">
        <v>13</v>
      </c>
      <c r="AL11" s="58" t="s">
        <v>6</v>
      </c>
      <c r="AM11" s="58" t="s">
        <v>26</v>
      </c>
      <c r="AN11" s="58"/>
      <c r="AO11" s="58"/>
      <c r="AP11" s="67" t="s">
        <v>27</v>
      </c>
      <c r="AQ11" s="73"/>
      <c r="AR11" s="74"/>
      <c r="AS11" s="67" t="s">
        <v>28</v>
      </c>
      <c r="AT11" s="73"/>
      <c r="AU11" s="74"/>
      <c r="AV11" s="58" t="s">
        <v>29</v>
      </c>
      <c r="AW11" s="58"/>
      <c r="AX11" s="58"/>
      <c r="AY11" s="58" t="s">
        <v>30</v>
      </c>
      <c r="AZ11" s="58"/>
      <c r="BA11" s="58"/>
      <c r="BB11" s="58" t="s">
        <v>31</v>
      </c>
      <c r="BC11" s="58"/>
      <c r="BD11" s="58"/>
      <c r="BE11" s="47" t="s">
        <v>32</v>
      </c>
      <c r="BF11" s="47"/>
      <c r="BG11" s="47"/>
      <c r="BH11" s="58" t="s">
        <v>33</v>
      </c>
      <c r="BI11" s="58"/>
      <c r="BJ11" s="58"/>
      <c r="BK11" s="58" t="s">
        <v>34</v>
      </c>
      <c r="BL11" s="58"/>
      <c r="BM11" s="58"/>
      <c r="BN11" s="58" t="s">
        <v>35</v>
      </c>
      <c r="BO11" s="58"/>
      <c r="BP11" s="58"/>
      <c r="BQ11" s="58" t="s">
        <v>36</v>
      </c>
      <c r="BR11" s="58"/>
      <c r="BS11" s="58"/>
      <c r="BT11" s="58" t="s">
        <v>37</v>
      </c>
      <c r="BU11" s="58"/>
      <c r="BV11" s="58"/>
      <c r="BW11" s="69" t="s">
        <v>38</v>
      </c>
      <c r="BX11" s="69"/>
      <c r="BY11" s="69"/>
      <c r="BZ11" s="69" t="s">
        <v>39</v>
      </c>
      <c r="CA11" s="69"/>
      <c r="CB11" s="70"/>
      <c r="CC11" s="58" t="s">
        <v>40</v>
      </c>
      <c r="CD11" s="58"/>
      <c r="CE11" s="58"/>
      <c r="CF11" s="58" t="s">
        <v>41</v>
      </c>
      <c r="CG11" s="58"/>
      <c r="CH11" s="58"/>
      <c r="CI11" s="47" t="s">
        <v>42</v>
      </c>
      <c r="CJ11" s="47"/>
      <c r="CK11" s="47"/>
      <c r="CL11" s="58" t="s">
        <v>43</v>
      </c>
      <c r="CM11" s="58"/>
      <c r="CN11" s="58"/>
      <c r="CO11" s="58" t="s">
        <v>44</v>
      </c>
      <c r="CP11" s="58"/>
      <c r="CQ11" s="58"/>
      <c r="CR11" s="58" t="s">
        <v>45</v>
      </c>
      <c r="CS11" s="58"/>
      <c r="CT11" s="58"/>
      <c r="CU11" s="58" t="s">
        <v>46</v>
      </c>
      <c r="CV11" s="58"/>
      <c r="CW11" s="58"/>
      <c r="CX11" s="58" t="s">
        <v>47</v>
      </c>
      <c r="CY11" s="58"/>
      <c r="CZ11" s="67"/>
      <c r="DA11" s="57" t="s">
        <v>231</v>
      </c>
      <c r="DB11" s="61"/>
      <c r="DC11" s="62"/>
      <c r="DD11" s="57" t="s">
        <v>232</v>
      </c>
      <c r="DE11" s="61"/>
      <c r="DF11" s="62"/>
      <c r="DG11" s="57" t="s">
        <v>233</v>
      </c>
      <c r="DH11" s="61"/>
      <c r="DI11" s="62"/>
      <c r="DJ11" s="47" t="s">
        <v>234</v>
      </c>
      <c r="DK11" s="47"/>
      <c r="DL11" s="47"/>
      <c r="DM11" s="47" t="s">
        <v>235</v>
      </c>
      <c r="DN11" s="47"/>
      <c r="DO11" s="47"/>
      <c r="DP11" s="47" t="s">
        <v>236</v>
      </c>
      <c r="DQ11" s="47"/>
      <c r="DR11" s="47"/>
      <c r="DS11" s="47" t="s">
        <v>237</v>
      </c>
      <c r="DT11" s="47"/>
      <c r="DU11" s="47"/>
      <c r="DV11" s="47" t="s">
        <v>238</v>
      </c>
      <c r="DW11" s="47"/>
      <c r="DX11" s="47"/>
      <c r="DY11" s="47" t="s">
        <v>239</v>
      </c>
      <c r="DZ11" s="47"/>
      <c r="EA11" s="47"/>
      <c r="EB11" s="57" t="s">
        <v>240</v>
      </c>
      <c r="EC11" s="61"/>
      <c r="ED11" s="61"/>
      <c r="EE11" s="47" t="s">
        <v>49</v>
      </c>
      <c r="EF11" s="47"/>
      <c r="EG11" s="47"/>
      <c r="EH11" s="47" t="s">
        <v>50</v>
      </c>
      <c r="EI11" s="47"/>
      <c r="EJ11" s="47"/>
      <c r="EK11" s="47" t="s">
        <v>51</v>
      </c>
      <c r="EL11" s="47"/>
      <c r="EM11" s="47"/>
      <c r="EN11" s="47" t="s">
        <v>52</v>
      </c>
      <c r="EO11" s="47"/>
      <c r="EP11" s="47"/>
      <c r="EQ11" s="47" t="s">
        <v>53</v>
      </c>
      <c r="ER11" s="47"/>
      <c r="ES11" s="47"/>
      <c r="ET11" s="47" t="s">
        <v>54</v>
      </c>
      <c r="EU11" s="47"/>
      <c r="EV11" s="47"/>
      <c r="EW11" s="47" t="s">
        <v>55</v>
      </c>
      <c r="EX11" s="47"/>
      <c r="EY11" s="47"/>
      <c r="EZ11" s="47" t="s">
        <v>56</v>
      </c>
      <c r="FA11" s="47"/>
      <c r="FB11" s="47"/>
      <c r="FC11" s="47" t="s">
        <v>57</v>
      </c>
      <c r="FD11" s="47"/>
      <c r="FE11" s="47"/>
      <c r="FF11" s="47" t="s">
        <v>58</v>
      </c>
      <c r="FG11" s="47"/>
      <c r="FH11" s="47"/>
      <c r="FI11" s="47" t="s">
        <v>241</v>
      </c>
      <c r="FJ11" s="47"/>
      <c r="FK11" s="47"/>
      <c r="FL11" s="47" t="s">
        <v>242</v>
      </c>
      <c r="FM11" s="47"/>
      <c r="FN11" s="47"/>
      <c r="FO11" s="47" t="s">
        <v>243</v>
      </c>
      <c r="FP11" s="47"/>
      <c r="FQ11" s="47"/>
      <c r="FR11" s="47" t="s">
        <v>244</v>
      </c>
      <c r="FS11" s="47"/>
      <c r="FT11" s="57"/>
      <c r="FU11" s="47" t="s">
        <v>245</v>
      </c>
      <c r="FV11" s="47"/>
      <c r="FW11" s="47"/>
      <c r="FX11" s="47" t="s">
        <v>246</v>
      </c>
      <c r="FY11" s="47"/>
      <c r="FZ11" s="47"/>
      <c r="GA11" s="47" t="s">
        <v>247</v>
      </c>
      <c r="GB11" s="47"/>
      <c r="GC11" s="47"/>
      <c r="GD11" s="47" t="s">
        <v>248</v>
      </c>
      <c r="GE11" s="47"/>
      <c r="GF11" s="47"/>
      <c r="GG11" s="47" t="s">
        <v>249</v>
      </c>
      <c r="GH11" s="47"/>
      <c r="GI11" s="47"/>
      <c r="GJ11" s="47" t="s">
        <v>250</v>
      </c>
      <c r="GK11" s="47"/>
      <c r="GL11" s="47"/>
      <c r="GM11" s="47" t="s">
        <v>251</v>
      </c>
      <c r="GN11" s="47"/>
      <c r="GO11" s="47"/>
      <c r="GP11" s="47" t="s">
        <v>252</v>
      </c>
      <c r="GQ11" s="47"/>
      <c r="GR11" s="47"/>
      <c r="GS11" s="47" t="s">
        <v>253</v>
      </c>
      <c r="GT11" s="47"/>
      <c r="GU11" s="47"/>
      <c r="GV11" s="47" t="s">
        <v>254</v>
      </c>
      <c r="GW11" s="47"/>
      <c r="GX11" s="47"/>
      <c r="GY11" s="47" t="s">
        <v>255</v>
      </c>
      <c r="GZ11" s="47"/>
      <c r="HA11" s="47"/>
      <c r="HB11" s="47" t="s">
        <v>256</v>
      </c>
      <c r="HC11" s="47"/>
      <c r="HD11" s="47"/>
      <c r="HE11" s="47" t="s">
        <v>257</v>
      </c>
      <c r="HF11" s="47"/>
      <c r="HG11" s="47"/>
      <c r="HH11" s="47" t="s">
        <v>258</v>
      </c>
      <c r="HI11" s="47"/>
      <c r="HJ11" s="47"/>
      <c r="HK11" s="47" t="s">
        <v>259</v>
      </c>
      <c r="HL11" s="47"/>
      <c r="HM11" s="47"/>
      <c r="HN11" s="47" t="s">
        <v>260</v>
      </c>
      <c r="HO11" s="47"/>
      <c r="HP11" s="47"/>
      <c r="HQ11" s="47" t="s">
        <v>261</v>
      </c>
      <c r="HR11" s="47"/>
      <c r="HS11" s="47"/>
    </row>
    <row r="12" spans="1:227" ht="156" customHeight="1" x14ac:dyDescent="0.25">
      <c r="A12" s="79"/>
      <c r="B12" s="80"/>
      <c r="C12" s="63" t="s">
        <v>262</v>
      </c>
      <c r="D12" s="63"/>
      <c r="E12" s="63"/>
      <c r="F12" s="63" t="s">
        <v>266</v>
      </c>
      <c r="G12" s="63"/>
      <c r="H12" s="63"/>
      <c r="I12" s="63" t="s">
        <v>270</v>
      </c>
      <c r="J12" s="63"/>
      <c r="K12" s="63"/>
      <c r="L12" s="45" t="s">
        <v>274</v>
      </c>
      <c r="M12" s="45"/>
      <c r="N12" s="45"/>
      <c r="O12" s="45" t="s">
        <v>278</v>
      </c>
      <c r="P12" s="45"/>
      <c r="Q12" s="45"/>
      <c r="R12" s="45" t="s">
        <v>281</v>
      </c>
      <c r="S12" s="45"/>
      <c r="T12" s="45"/>
      <c r="U12" s="45" t="s">
        <v>285</v>
      </c>
      <c r="V12" s="45"/>
      <c r="W12" s="45"/>
      <c r="X12" s="45" t="s">
        <v>286</v>
      </c>
      <c r="Y12" s="45"/>
      <c r="Z12" s="45"/>
      <c r="AA12" s="45" t="s">
        <v>289</v>
      </c>
      <c r="AB12" s="45"/>
      <c r="AC12" s="45"/>
      <c r="AD12" s="45" t="s">
        <v>293</v>
      </c>
      <c r="AE12" s="45"/>
      <c r="AF12" s="45"/>
      <c r="AG12" s="45" t="s">
        <v>297</v>
      </c>
      <c r="AH12" s="45"/>
      <c r="AI12" s="45"/>
      <c r="AJ12" s="45" t="s">
        <v>301</v>
      </c>
      <c r="AK12" s="45"/>
      <c r="AL12" s="45"/>
      <c r="AM12" s="45" t="s">
        <v>305</v>
      </c>
      <c r="AN12" s="45"/>
      <c r="AO12" s="45"/>
      <c r="AP12" s="45" t="s">
        <v>309</v>
      </c>
      <c r="AQ12" s="45"/>
      <c r="AR12" s="45"/>
      <c r="AS12" s="45" t="s">
        <v>313</v>
      </c>
      <c r="AT12" s="45"/>
      <c r="AU12" s="45"/>
      <c r="AV12" s="45" t="s">
        <v>878</v>
      </c>
      <c r="AW12" s="45"/>
      <c r="AX12" s="45"/>
      <c r="AY12" s="45" t="s">
        <v>319</v>
      </c>
      <c r="AZ12" s="45"/>
      <c r="BA12" s="45"/>
      <c r="BB12" s="45" t="s">
        <v>323</v>
      </c>
      <c r="BC12" s="45"/>
      <c r="BD12" s="45"/>
      <c r="BE12" s="45" t="s">
        <v>327</v>
      </c>
      <c r="BF12" s="45"/>
      <c r="BG12" s="45"/>
      <c r="BH12" s="45" t="s">
        <v>331</v>
      </c>
      <c r="BI12" s="45"/>
      <c r="BJ12" s="45"/>
      <c r="BK12" s="45" t="s">
        <v>335</v>
      </c>
      <c r="BL12" s="45"/>
      <c r="BM12" s="45"/>
      <c r="BN12" s="45" t="s">
        <v>339</v>
      </c>
      <c r="BO12" s="45"/>
      <c r="BP12" s="45"/>
      <c r="BQ12" s="45" t="s">
        <v>343</v>
      </c>
      <c r="BR12" s="45"/>
      <c r="BS12" s="45"/>
      <c r="BT12" s="45" t="s">
        <v>347</v>
      </c>
      <c r="BU12" s="45"/>
      <c r="BV12" s="45"/>
      <c r="BW12" s="45" t="s">
        <v>351</v>
      </c>
      <c r="BX12" s="45"/>
      <c r="BY12" s="45"/>
      <c r="BZ12" s="45" t="s">
        <v>355</v>
      </c>
      <c r="CA12" s="45"/>
      <c r="CB12" s="45"/>
      <c r="CC12" s="45" t="s">
        <v>359</v>
      </c>
      <c r="CD12" s="45"/>
      <c r="CE12" s="45"/>
      <c r="CF12" s="45" t="s">
        <v>363</v>
      </c>
      <c r="CG12" s="45"/>
      <c r="CH12" s="45"/>
      <c r="CI12" s="45" t="s">
        <v>367</v>
      </c>
      <c r="CJ12" s="45"/>
      <c r="CK12" s="45"/>
      <c r="CL12" s="45" t="s">
        <v>371</v>
      </c>
      <c r="CM12" s="45"/>
      <c r="CN12" s="45"/>
      <c r="CO12" s="45" t="s">
        <v>375</v>
      </c>
      <c r="CP12" s="45"/>
      <c r="CQ12" s="45"/>
      <c r="CR12" s="45" t="s">
        <v>379</v>
      </c>
      <c r="CS12" s="45"/>
      <c r="CT12" s="45"/>
      <c r="CU12" s="45" t="s">
        <v>382</v>
      </c>
      <c r="CV12" s="45"/>
      <c r="CW12" s="45"/>
      <c r="CX12" s="45" t="s">
        <v>386</v>
      </c>
      <c r="CY12" s="45"/>
      <c r="CZ12" s="45"/>
      <c r="DA12" s="45" t="s">
        <v>390</v>
      </c>
      <c r="DB12" s="45"/>
      <c r="DC12" s="45"/>
      <c r="DD12" s="45" t="s">
        <v>394</v>
      </c>
      <c r="DE12" s="45"/>
      <c r="DF12" s="45"/>
      <c r="DG12" s="45" t="s">
        <v>398</v>
      </c>
      <c r="DH12" s="45"/>
      <c r="DI12" s="45"/>
      <c r="DJ12" s="45" t="s">
        <v>402</v>
      </c>
      <c r="DK12" s="45"/>
      <c r="DL12" s="45"/>
      <c r="DM12" s="63" t="s">
        <v>406</v>
      </c>
      <c r="DN12" s="63"/>
      <c r="DO12" s="63"/>
      <c r="DP12" s="63" t="s">
        <v>410</v>
      </c>
      <c r="DQ12" s="63"/>
      <c r="DR12" s="63"/>
      <c r="DS12" s="45" t="s">
        <v>414</v>
      </c>
      <c r="DT12" s="45"/>
      <c r="DU12" s="45"/>
      <c r="DV12" s="45" t="s">
        <v>418</v>
      </c>
      <c r="DW12" s="45"/>
      <c r="DX12" s="45"/>
      <c r="DY12" s="45" t="s">
        <v>421</v>
      </c>
      <c r="DZ12" s="45"/>
      <c r="EA12" s="45"/>
      <c r="EB12" s="45" t="s">
        <v>425</v>
      </c>
      <c r="EC12" s="45"/>
      <c r="ED12" s="45"/>
      <c r="EE12" s="45" t="s">
        <v>879</v>
      </c>
      <c r="EF12" s="45"/>
      <c r="EG12" s="45"/>
      <c r="EH12" s="45" t="s">
        <v>432</v>
      </c>
      <c r="EI12" s="45"/>
      <c r="EJ12" s="45"/>
      <c r="EK12" s="45" t="s">
        <v>436</v>
      </c>
      <c r="EL12" s="45"/>
      <c r="EM12" s="45"/>
      <c r="EN12" s="45" t="s">
        <v>440</v>
      </c>
      <c r="EO12" s="45"/>
      <c r="EP12" s="45"/>
      <c r="EQ12" s="45" t="s">
        <v>444</v>
      </c>
      <c r="ER12" s="45"/>
      <c r="ES12" s="45"/>
      <c r="ET12" s="45" t="s">
        <v>448</v>
      </c>
      <c r="EU12" s="45"/>
      <c r="EV12" s="45"/>
      <c r="EW12" s="45" t="s">
        <v>452</v>
      </c>
      <c r="EX12" s="45"/>
      <c r="EY12" s="45"/>
      <c r="EZ12" s="45" t="s">
        <v>454</v>
      </c>
      <c r="FA12" s="45"/>
      <c r="FB12" s="45"/>
      <c r="FC12" s="45" t="s">
        <v>456</v>
      </c>
      <c r="FD12" s="45"/>
      <c r="FE12" s="45"/>
      <c r="FF12" s="45" t="s">
        <v>460</v>
      </c>
      <c r="FG12" s="45"/>
      <c r="FH12" s="45"/>
      <c r="FI12" s="45" t="s">
        <v>463</v>
      </c>
      <c r="FJ12" s="45"/>
      <c r="FK12" s="45"/>
      <c r="FL12" s="45" t="s">
        <v>466</v>
      </c>
      <c r="FM12" s="45"/>
      <c r="FN12" s="45"/>
      <c r="FO12" s="45" t="s">
        <v>469</v>
      </c>
      <c r="FP12" s="45"/>
      <c r="FQ12" s="45"/>
      <c r="FR12" s="45" t="s">
        <v>473</v>
      </c>
      <c r="FS12" s="45"/>
      <c r="FT12" s="45"/>
      <c r="FU12" s="45" t="s">
        <v>477</v>
      </c>
      <c r="FV12" s="45"/>
      <c r="FW12" s="45"/>
      <c r="FX12" s="45" t="s">
        <v>481</v>
      </c>
      <c r="FY12" s="45"/>
      <c r="FZ12" s="45"/>
      <c r="GA12" s="45" t="s">
        <v>485</v>
      </c>
      <c r="GB12" s="45"/>
      <c r="GC12" s="45"/>
      <c r="GD12" s="45" t="s">
        <v>488</v>
      </c>
      <c r="GE12" s="45"/>
      <c r="GF12" s="45"/>
      <c r="GG12" s="45" t="s">
        <v>491</v>
      </c>
      <c r="GH12" s="45"/>
      <c r="GI12" s="45"/>
      <c r="GJ12" s="45" t="s">
        <v>493</v>
      </c>
      <c r="GK12" s="45"/>
      <c r="GL12" s="45"/>
      <c r="GM12" s="45" t="s">
        <v>497</v>
      </c>
      <c r="GN12" s="45"/>
      <c r="GO12" s="45"/>
      <c r="GP12" s="45" t="s">
        <v>498</v>
      </c>
      <c r="GQ12" s="45"/>
      <c r="GR12" s="45"/>
      <c r="GS12" s="45" t="s">
        <v>502</v>
      </c>
      <c r="GT12" s="45"/>
      <c r="GU12" s="45"/>
      <c r="GV12" s="45" t="s">
        <v>504</v>
      </c>
      <c r="GW12" s="45"/>
      <c r="GX12" s="45"/>
      <c r="GY12" s="45" t="s">
        <v>508</v>
      </c>
      <c r="GZ12" s="45"/>
      <c r="HA12" s="45"/>
      <c r="HB12" s="45" t="s">
        <v>512</v>
      </c>
      <c r="HC12" s="45"/>
      <c r="HD12" s="45"/>
      <c r="HE12" s="45" t="s">
        <v>516</v>
      </c>
      <c r="HF12" s="45"/>
      <c r="HG12" s="45"/>
      <c r="HH12" s="45" t="s">
        <v>520</v>
      </c>
      <c r="HI12" s="45"/>
      <c r="HJ12" s="45"/>
      <c r="HK12" s="45" t="s">
        <v>524</v>
      </c>
      <c r="HL12" s="45"/>
      <c r="HM12" s="45"/>
      <c r="HN12" s="45" t="s">
        <v>527</v>
      </c>
      <c r="HO12" s="45"/>
      <c r="HP12" s="45"/>
      <c r="HQ12" s="45" t="s">
        <v>531</v>
      </c>
      <c r="HR12" s="45"/>
      <c r="HS12" s="45"/>
    </row>
    <row r="13" spans="1:227" ht="124.5" customHeight="1" x14ac:dyDescent="0.25">
      <c r="A13" s="79"/>
      <c r="B13" s="80"/>
      <c r="C13" s="37" t="s">
        <v>263</v>
      </c>
      <c r="D13" s="37" t="s">
        <v>264</v>
      </c>
      <c r="E13" s="37" t="s">
        <v>265</v>
      </c>
      <c r="F13" s="37" t="s">
        <v>267</v>
      </c>
      <c r="G13" s="37" t="s">
        <v>268</v>
      </c>
      <c r="H13" s="37" t="s">
        <v>269</v>
      </c>
      <c r="I13" s="37" t="s">
        <v>271</v>
      </c>
      <c r="J13" s="37" t="s">
        <v>272</v>
      </c>
      <c r="K13" s="37" t="s">
        <v>273</v>
      </c>
      <c r="L13" s="33" t="s">
        <v>275</v>
      </c>
      <c r="M13" s="33" t="s">
        <v>276</v>
      </c>
      <c r="N13" s="33" t="s">
        <v>277</v>
      </c>
      <c r="O13" s="33" t="s">
        <v>279</v>
      </c>
      <c r="P13" s="33" t="s">
        <v>276</v>
      </c>
      <c r="Q13" s="33" t="s">
        <v>280</v>
      </c>
      <c r="R13" s="33" t="s">
        <v>282</v>
      </c>
      <c r="S13" s="33" t="s">
        <v>283</v>
      </c>
      <c r="T13" s="33" t="s">
        <v>284</v>
      </c>
      <c r="U13" s="33" t="s">
        <v>279</v>
      </c>
      <c r="V13" s="33" t="s">
        <v>276</v>
      </c>
      <c r="W13" s="33" t="s">
        <v>277</v>
      </c>
      <c r="X13" s="33" t="s">
        <v>287</v>
      </c>
      <c r="Y13" s="33" t="s">
        <v>288</v>
      </c>
      <c r="Z13" s="33" t="s">
        <v>284</v>
      </c>
      <c r="AA13" s="33" t="s">
        <v>290</v>
      </c>
      <c r="AB13" s="33" t="s">
        <v>291</v>
      </c>
      <c r="AC13" s="33" t="s">
        <v>292</v>
      </c>
      <c r="AD13" s="33" t="s">
        <v>294</v>
      </c>
      <c r="AE13" s="33" t="s">
        <v>295</v>
      </c>
      <c r="AF13" s="33" t="s">
        <v>296</v>
      </c>
      <c r="AG13" s="33" t="s">
        <v>298</v>
      </c>
      <c r="AH13" s="33" t="s">
        <v>299</v>
      </c>
      <c r="AI13" s="33" t="s">
        <v>300</v>
      </c>
      <c r="AJ13" s="33" t="s">
        <v>302</v>
      </c>
      <c r="AK13" s="33" t="s">
        <v>303</v>
      </c>
      <c r="AL13" s="33" t="s">
        <v>304</v>
      </c>
      <c r="AM13" s="33" t="s">
        <v>306</v>
      </c>
      <c r="AN13" s="33" t="s">
        <v>307</v>
      </c>
      <c r="AO13" s="33" t="s">
        <v>308</v>
      </c>
      <c r="AP13" s="33" t="s">
        <v>310</v>
      </c>
      <c r="AQ13" s="33" t="s">
        <v>311</v>
      </c>
      <c r="AR13" s="33" t="s">
        <v>312</v>
      </c>
      <c r="AS13" s="33" t="s">
        <v>314</v>
      </c>
      <c r="AT13" s="33" t="s">
        <v>315</v>
      </c>
      <c r="AU13" s="33" t="s">
        <v>316</v>
      </c>
      <c r="AV13" s="33" t="s">
        <v>317</v>
      </c>
      <c r="AW13" s="33" t="s">
        <v>318</v>
      </c>
      <c r="AX13" s="33" t="s">
        <v>300</v>
      </c>
      <c r="AY13" s="33" t="s">
        <v>320</v>
      </c>
      <c r="AZ13" s="33" t="s">
        <v>321</v>
      </c>
      <c r="BA13" s="33" t="s">
        <v>322</v>
      </c>
      <c r="BB13" s="33" t="s">
        <v>324</v>
      </c>
      <c r="BC13" s="33" t="s">
        <v>325</v>
      </c>
      <c r="BD13" s="33" t="s">
        <v>326</v>
      </c>
      <c r="BE13" s="33" t="s">
        <v>328</v>
      </c>
      <c r="BF13" s="33" t="s">
        <v>329</v>
      </c>
      <c r="BG13" s="33" t="s">
        <v>330</v>
      </c>
      <c r="BH13" s="33" t="s">
        <v>332</v>
      </c>
      <c r="BI13" s="33" t="s">
        <v>333</v>
      </c>
      <c r="BJ13" s="33" t="s">
        <v>334</v>
      </c>
      <c r="BK13" s="33" t="s">
        <v>336</v>
      </c>
      <c r="BL13" s="33" t="s">
        <v>337</v>
      </c>
      <c r="BM13" s="33" t="s">
        <v>338</v>
      </c>
      <c r="BN13" s="33" t="s">
        <v>340</v>
      </c>
      <c r="BO13" s="33" t="s">
        <v>341</v>
      </c>
      <c r="BP13" s="33" t="s">
        <v>342</v>
      </c>
      <c r="BQ13" s="33" t="s">
        <v>344</v>
      </c>
      <c r="BR13" s="33" t="s">
        <v>345</v>
      </c>
      <c r="BS13" s="33" t="s">
        <v>346</v>
      </c>
      <c r="BT13" s="33" t="s">
        <v>348</v>
      </c>
      <c r="BU13" s="33" t="s">
        <v>349</v>
      </c>
      <c r="BV13" s="33" t="s">
        <v>350</v>
      </c>
      <c r="BW13" s="33" t="s">
        <v>352</v>
      </c>
      <c r="BX13" s="33" t="s">
        <v>353</v>
      </c>
      <c r="BY13" s="33" t="s">
        <v>354</v>
      </c>
      <c r="BZ13" s="33" t="s">
        <v>356</v>
      </c>
      <c r="CA13" s="33" t="s">
        <v>357</v>
      </c>
      <c r="CB13" s="33" t="s">
        <v>358</v>
      </c>
      <c r="CC13" s="33" t="s">
        <v>360</v>
      </c>
      <c r="CD13" s="33" t="s">
        <v>361</v>
      </c>
      <c r="CE13" s="33" t="s">
        <v>362</v>
      </c>
      <c r="CF13" s="33" t="s">
        <v>364</v>
      </c>
      <c r="CG13" s="33" t="s">
        <v>365</v>
      </c>
      <c r="CH13" s="33" t="s">
        <v>366</v>
      </c>
      <c r="CI13" s="33" t="s">
        <v>368</v>
      </c>
      <c r="CJ13" s="33" t="s">
        <v>369</v>
      </c>
      <c r="CK13" s="33" t="s">
        <v>370</v>
      </c>
      <c r="CL13" s="33" t="s">
        <v>372</v>
      </c>
      <c r="CM13" s="33" t="s">
        <v>373</v>
      </c>
      <c r="CN13" s="33" t="s">
        <v>374</v>
      </c>
      <c r="CO13" s="33" t="s">
        <v>376</v>
      </c>
      <c r="CP13" s="33" t="s">
        <v>377</v>
      </c>
      <c r="CQ13" s="33" t="s">
        <v>378</v>
      </c>
      <c r="CR13" s="33" t="s">
        <v>380</v>
      </c>
      <c r="CS13" s="33" t="s">
        <v>333</v>
      </c>
      <c r="CT13" s="33" t="s">
        <v>381</v>
      </c>
      <c r="CU13" s="33" t="s">
        <v>383</v>
      </c>
      <c r="CV13" s="33" t="s">
        <v>384</v>
      </c>
      <c r="CW13" s="33" t="s">
        <v>385</v>
      </c>
      <c r="CX13" s="33" t="s">
        <v>387</v>
      </c>
      <c r="CY13" s="33" t="s">
        <v>388</v>
      </c>
      <c r="CZ13" s="33" t="s">
        <v>389</v>
      </c>
      <c r="DA13" s="33" t="s">
        <v>391</v>
      </c>
      <c r="DB13" s="33" t="s">
        <v>392</v>
      </c>
      <c r="DC13" s="33" t="s">
        <v>393</v>
      </c>
      <c r="DD13" s="33" t="s">
        <v>395</v>
      </c>
      <c r="DE13" s="33" t="s">
        <v>396</v>
      </c>
      <c r="DF13" s="33" t="s">
        <v>397</v>
      </c>
      <c r="DG13" s="33" t="s">
        <v>399</v>
      </c>
      <c r="DH13" s="33" t="s">
        <v>400</v>
      </c>
      <c r="DI13" s="33" t="s">
        <v>401</v>
      </c>
      <c r="DJ13" s="33" t="s">
        <v>403</v>
      </c>
      <c r="DK13" s="33" t="s">
        <v>404</v>
      </c>
      <c r="DL13" s="33" t="s">
        <v>405</v>
      </c>
      <c r="DM13" s="33" t="s">
        <v>407</v>
      </c>
      <c r="DN13" s="33" t="s">
        <v>408</v>
      </c>
      <c r="DO13" s="33" t="s">
        <v>409</v>
      </c>
      <c r="DP13" s="33" t="s">
        <v>411</v>
      </c>
      <c r="DQ13" s="33" t="s">
        <v>412</v>
      </c>
      <c r="DR13" s="33" t="s">
        <v>413</v>
      </c>
      <c r="DS13" s="33" t="s">
        <v>415</v>
      </c>
      <c r="DT13" s="33" t="s">
        <v>416</v>
      </c>
      <c r="DU13" s="33" t="s">
        <v>417</v>
      </c>
      <c r="DV13" s="33" t="s">
        <v>391</v>
      </c>
      <c r="DW13" s="33" t="s">
        <v>419</v>
      </c>
      <c r="DX13" s="33" t="s">
        <v>420</v>
      </c>
      <c r="DY13" s="33" t="s">
        <v>422</v>
      </c>
      <c r="DZ13" s="33" t="s">
        <v>423</v>
      </c>
      <c r="EA13" s="33" t="s">
        <v>424</v>
      </c>
      <c r="EB13" s="33" t="s">
        <v>426</v>
      </c>
      <c r="EC13" s="33" t="s">
        <v>427</v>
      </c>
      <c r="ED13" s="33" t="s">
        <v>428</v>
      </c>
      <c r="EE13" s="33" t="s">
        <v>429</v>
      </c>
      <c r="EF13" s="33" t="s">
        <v>430</v>
      </c>
      <c r="EG13" s="33" t="s">
        <v>431</v>
      </c>
      <c r="EH13" s="33" t="s">
        <v>433</v>
      </c>
      <c r="EI13" s="33" t="s">
        <v>434</v>
      </c>
      <c r="EJ13" s="33" t="s">
        <v>435</v>
      </c>
      <c r="EK13" s="33" t="s">
        <v>437</v>
      </c>
      <c r="EL13" s="33" t="s">
        <v>438</v>
      </c>
      <c r="EM13" s="33" t="s">
        <v>439</v>
      </c>
      <c r="EN13" s="33" t="s">
        <v>441</v>
      </c>
      <c r="EO13" s="33" t="s">
        <v>442</v>
      </c>
      <c r="EP13" s="33" t="s">
        <v>443</v>
      </c>
      <c r="EQ13" s="33" t="s">
        <v>445</v>
      </c>
      <c r="ER13" s="33" t="s">
        <v>446</v>
      </c>
      <c r="ES13" s="33" t="s">
        <v>447</v>
      </c>
      <c r="ET13" s="33" t="s">
        <v>449</v>
      </c>
      <c r="EU13" s="33" t="s">
        <v>450</v>
      </c>
      <c r="EV13" s="33" t="s">
        <v>451</v>
      </c>
      <c r="EW13" s="33" t="s">
        <v>368</v>
      </c>
      <c r="EX13" s="33" t="s">
        <v>453</v>
      </c>
      <c r="EY13" s="33" t="s">
        <v>370</v>
      </c>
      <c r="EZ13" s="33" t="s">
        <v>455</v>
      </c>
      <c r="FA13" s="33" t="s">
        <v>392</v>
      </c>
      <c r="FB13" s="33" t="s">
        <v>420</v>
      </c>
      <c r="FC13" s="33" t="s">
        <v>457</v>
      </c>
      <c r="FD13" s="33" t="s">
        <v>458</v>
      </c>
      <c r="FE13" s="33" t="s">
        <v>459</v>
      </c>
      <c r="FF13" s="33" t="s">
        <v>461</v>
      </c>
      <c r="FG13" s="33" t="s">
        <v>462</v>
      </c>
      <c r="FH13" s="33" t="s">
        <v>358</v>
      </c>
      <c r="FI13" s="33" t="s">
        <v>426</v>
      </c>
      <c r="FJ13" s="33" t="s">
        <v>464</v>
      </c>
      <c r="FK13" s="33" t="s">
        <v>465</v>
      </c>
      <c r="FL13" s="33" t="s">
        <v>467</v>
      </c>
      <c r="FM13" s="33" t="s">
        <v>282</v>
      </c>
      <c r="FN13" s="33" t="s">
        <v>468</v>
      </c>
      <c r="FO13" s="33" t="s">
        <v>470</v>
      </c>
      <c r="FP13" s="33" t="s">
        <v>471</v>
      </c>
      <c r="FQ13" s="33" t="s">
        <v>472</v>
      </c>
      <c r="FR13" s="33" t="s">
        <v>474</v>
      </c>
      <c r="FS13" s="33" t="s">
        <v>475</v>
      </c>
      <c r="FT13" s="33" t="s">
        <v>476</v>
      </c>
      <c r="FU13" s="33" t="s">
        <v>478</v>
      </c>
      <c r="FV13" s="33" t="s">
        <v>479</v>
      </c>
      <c r="FW13" s="33" t="s">
        <v>480</v>
      </c>
      <c r="FX13" s="33" t="s">
        <v>482</v>
      </c>
      <c r="FY13" s="33" t="s">
        <v>483</v>
      </c>
      <c r="FZ13" s="33" t="s">
        <v>484</v>
      </c>
      <c r="GA13" s="33" t="s">
        <v>282</v>
      </c>
      <c r="GB13" s="33" t="s">
        <v>486</v>
      </c>
      <c r="GC13" s="33" t="s">
        <v>487</v>
      </c>
      <c r="GD13" s="33" t="s">
        <v>489</v>
      </c>
      <c r="GE13" s="33" t="s">
        <v>490</v>
      </c>
      <c r="GF13" s="33" t="s">
        <v>465</v>
      </c>
      <c r="GG13" s="33" t="s">
        <v>492</v>
      </c>
      <c r="GH13" s="33" t="s">
        <v>486</v>
      </c>
      <c r="GI13" s="33" t="s">
        <v>284</v>
      </c>
      <c r="GJ13" s="33" t="s">
        <v>494</v>
      </c>
      <c r="GK13" s="33" t="s">
        <v>495</v>
      </c>
      <c r="GL13" s="33" t="s">
        <v>496</v>
      </c>
      <c r="GM13" s="33" t="s">
        <v>478</v>
      </c>
      <c r="GN13" s="33" t="s">
        <v>479</v>
      </c>
      <c r="GO13" s="33" t="s">
        <v>480</v>
      </c>
      <c r="GP13" s="33" t="s">
        <v>499</v>
      </c>
      <c r="GQ13" s="33" t="s">
        <v>500</v>
      </c>
      <c r="GR13" s="33" t="s">
        <v>501</v>
      </c>
      <c r="GS13" s="33" t="s">
        <v>263</v>
      </c>
      <c r="GT13" s="33" t="s">
        <v>264</v>
      </c>
      <c r="GU13" s="33" t="s">
        <v>503</v>
      </c>
      <c r="GV13" s="33" t="s">
        <v>505</v>
      </c>
      <c r="GW13" s="33" t="s">
        <v>506</v>
      </c>
      <c r="GX13" s="33" t="s">
        <v>507</v>
      </c>
      <c r="GY13" s="33" t="s">
        <v>509</v>
      </c>
      <c r="GZ13" s="33" t="s">
        <v>510</v>
      </c>
      <c r="HA13" s="33" t="s">
        <v>511</v>
      </c>
      <c r="HB13" s="33" t="s">
        <v>513</v>
      </c>
      <c r="HC13" s="33" t="s">
        <v>514</v>
      </c>
      <c r="HD13" s="33" t="s">
        <v>515</v>
      </c>
      <c r="HE13" s="33" t="s">
        <v>517</v>
      </c>
      <c r="HF13" s="33" t="s">
        <v>518</v>
      </c>
      <c r="HG13" s="33" t="s">
        <v>519</v>
      </c>
      <c r="HH13" s="33" t="s">
        <v>521</v>
      </c>
      <c r="HI13" s="33" t="s">
        <v>522</v>
      </c>
      <c r="HJ13" s="33" t="s">
        <v>523</v>
      </c>
      <c r="HK13" s="33" t="s">
        <v>525</v>
      </c>
      <c r="HL13" s="33" t="s">
        <v>283</v>
      </c>
      <c r="HM13" s="33" t="s">
        <v>526</v>
      </c>
      <c r="HN13" s="33" t="s">
        <v>528</v>
      </c>
      <c r="HO13" s="33" t="s">
        <v>529</v>
      </c>
      <c r="HP13" s="33" t="s">
        <v>530</v>
      </c>
      <c r="HQ13" s="33" t="s">
        <v>532</v>
      </c>
      <c r="HR13" s="33" t="s">
        <v>533</v>
      </c>
      <c r="HS13" s="33" t="s">
        <v>534</v>
      </c>
    </row>
    <row r="14" spans="1:227" ht="15.75" x14ac:dyDescent="0.25">
      <c r="A14" s="2">
        <v>1</v>
      </c>
      <c r="B14" s="1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9"/>
      <c r="AS14" s="19"/>
      <c r="AT14" s="19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25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25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</row>
    <row r="15" spans="1:22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20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20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20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20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20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20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20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20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20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20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20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20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20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20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20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20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20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20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20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20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20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20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20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20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20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20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20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20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20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20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20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20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20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20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20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20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20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20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20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20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20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20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20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20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20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20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20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20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 x14ac:dyDescent="0.25">
      <c r="A39" s="75" t="s">
        <v>230</v>
      </c>
      <c r="B39" s="7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 x14ac:dyDescent="0.25">
      <c r="A40" s="77" t="s">
        <v>2200</v>
      </c>
      <c r="B40" s="78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 x14ac:dyDescent="0.25">
      <c r="B41" s="12"/>
      <c r="C41" s="13"/>
      <c r="AI41" s="12"/>
    </row>
    <row r="42" spans="1:227" x14ac:dyDescent="0.25">
      <c r="B42" s="12" t="s">
        <v>2173</v>
      </c>
      <c r="AI42" s="12"/>
    </row>
    <row r="43" spans="1:227" x14ac:dyDescent="0.25">
      <c r="B43" t="s">
        <v>2174</v>
      </c>
      <c r="C43" t="s">
        <v>2177</v>
      </c>
      <c r="D43">
        <f>(C40+F40+I40+L40+O40+R40+U40+X40+AA40+AD40+AG40+AJ40)/12</f>
        <v>0</v>
      </c>
      <c r="E43">
        <f>D43/100*25</f>
        <v>0</v>
      </c>
      <c r="AI43" s="12"/>
    </row>
    <row r="44" spans="1:227" x14ac:dyDescent="0.25">
      <c r="B44" t="s">
        <v>2175</v>
      </c>
      <c r="C44" t="s">
        <v>2177</v>
      </c>
      <c r="D44">
        <f>(D40+G40+J40+M40+P40+S40+V40+Y40+AB40+AE40+AH40+AK40)/12</f>
        <v>0</v>
      </c>
      <c r="E44">
        <f>D44/100*25</f>
        <v>0</v>
      </c>
      <c r="AI44" s="12"/>
    </row>
    <row r="45" spans="1:227" x14ac:dyDescent="0.25">
      <c r="B45" t="s">
        <v>2176</v>
      </c>
      <c r="C45" t="s">
        <v>2177</v>
      </c>
      <c r="D45">
        <f>(E40+H40+K40+N40+Q40+T40+W40+Z40+AC40+AF40+AI40+AL40)/12</f>
        <v>0</v>
      </c>
      <c r="E45">
        <f>D45/100*25</f>
        <v>0</v>
      </c>
      <c r="AI45" s="12"/>
    </row>
    <row r="47" spans="1:227" x14ac:dyDescent="0.25">
      <c r="B47" t="s">
        <v>2174</v>
      </c>
      <c r="C47" t="s">
        <v>2178</v>
      </c>
      <c r="D47" s="40">
        <f>(AM40+AP40+AS40+AV40+AY40+BB40+BE40+BH40+BK40+BN40+BQ40+BT40+BW40+BZ40+CC40+CF40+CI40+CL40+CO40+CR40+CU40+CX40)/22</f>
        <v>0</v>
      </c>
      <c r="E47">
        <f>D47/100*25</f>
        <v>0</v>
      </c>
    </row>
    <row r="48" spans="1:227" x14ac:dyDescent="0.25">
      <c r="B48" t="s">
        <v>2175</v>
      </c>
      <c r="C48" t="s">
        <v>2178</v>
      </c>
      <c r="D48">
        <f>(AN40+AQ40+AT40+AW40+AZ40+BC40+BF40+BI40+BL40+BO40+BR40+BU40+BX40+CA40+CD40+CG40+CJ40+CM40+CP40+CS40+CV40+CY40)/22</f>
        <v>0</v>
      </c>
      <c r="E48">
        <f>D48/100*25</f>
        <v>0</v>
      </c>
    </row>
    <row r="49" spans="2:5" x14ac:dyDescent="0.25">
      <c r="B49" t="s">
        <v>2176</v>
      </c>
      <c r="C49" t="s">
        <v>2178</v>
      </c>
      <c r="D49">
        <f>(AO40+AR40+AU40+AX40+BA40+BD40+BG40+BJ40+BM40+BP40+BS40+BV40+BY40+CB40+CE40+CH40+CK40+CN40+CQ40+CT40+CW40+CZ40)/22</f>
        <v>0</v>
      </c>
      <c r="E49">
        <f>D49/100*25</f>
        <v>0</v>
      </c>
    </row>
    <row r="51" spans="2:5" x14ac:dyDescent="0.25">
      <c r="B51" t="s">
        <v>2174</v>
      </c>
      <c r="C51" t="s">
        <v>2179</v>
      </c>
      <c r="D51">
        <f>(DA40+DD40+DG40+DJ40+DM40+DP40+DS40+DV40+DY40+EB40)/10</f>
        <v>0</v>
      </c>
      <c r="E51">
        <f>D51/100*25</f>
        <v>0</v>
      </c>
    </row>
    <row r="52" spans="2:5" x14ac:dyDescent="0.25">
      <c r="B52" t="s">
        <v>2175</v>
      </c>
      <c r="C52" t="s">
        <v>2179</v>
      </c>
      <c r="D52">
        <f>(DB40+DE40+DH40+DK40+DN40+DQ40+DT40+DW40+DZ40+EC40)/10</f>
        <v>0</v>
      </c>
      <c r="E52">
        <f>D52/100*25</f>
        <v>0</v>
      </c>
    </row>
    <row r="53" spans="2:5" x14ac:dyDescent="0.25">
      <c r="B53" t="s">
        <v>2176</v>
      </c>
      <c r="C53" t="s">
        <v>2179</v>
      </c>
      <c r="D53">
        <f>(DC40+DF40+DI40+DL40+DO40+DR40+DU40+DX40+EA40+ED40)/10</f>
        <v>0</v>
      </c>
      <c r="E53">
        <f>D53/100*25</f>
        <v>0</v>
      </c>
    </row>
    <row r="55" spans="2:5" x14ac:dyDescent="0.25">
      <c r="B55" t="s">
        <v>2174</v>
      </c>
      <c r="C55" t="s">
        <v>2180</v>
      </c>
      <c r="D55">
        <f>(EE40+EH40+EK40+EN40+EQ40+ET40+EW40+EZ40+FC40+FF40+FI40+FL40+FO40+FR40)/14</f>
        <v>0</v>
      </c>
      <c r="E55">
        <f>D55/100*25</f>
        <v>0</v>
      </c>
    </row>
    <row r="56" spans="2:5" x14ac:dyDescent="0.25">
      <c r="B56" t="s">
        <v>2175</v>
      </c>
      <c r="C56" t="s">
        <v>2180</v>
      </c>
      <c r="D56">
        <f>(EF40+EI40+EL40+EO40+ER40+EU40+EX40+FA40+FD40+FG40+FJ40+FM40+FP40+FS40)/14</f>
        <v>0</v>
      </c>
      <c r="E56">
        <f>D56/100*25</f>
        <v>0</v>
      </c>
    </row>
    <row r="57" spans="2:5" x14ac:dyDescent="0.25">
      <c r="B57" t="s">
        <v>2176</v>
      </c>
      <c r="C57" t="s">
        <v>2180</v>
      </c>
      <c r="D57">
        <f>(EG40+EJ40+EM40+EP40+ES40+EV40+EY40+FB40+FE40+FH40+FK40+FN40+FQ40+FT40)/14</f>
        <v>0</v>
      </c>
      <c r="E57">
        <f>D57/100*25</f>
        <v>0</v>
      </c>
    </row>
    <row r="59" spans="2:5" x14ac:dyDescent="0.25">
      <c r="B59" t="s">
        <v>2174</v>
      </c>
      <c r="C59" t="s">
        <v>2181</v>
      </c>
      <c r="D59">
        <f>(FU40+FX40+GA40+GD40+GG40+GJ40+GM40+GP40+GS40+GV40+GY40+HB40+HE40+HH40+HK40+HN40+HQ40)/17</f>
        <v>0</v>
      </c>
      <c r="E59">
        <f>D59/100*25</f>
        <v>0</v>
      </c>
    </row>
    <row r="60" spans="2:5" x14ac:dyDescent="0.25">
      <c r="B60" t="s">
        <v>2175</v>
      </c>
      <c r="C60" t="s">
        <v>2181</v>
      </c>
      <c r="D60">
        <f>(FV40+FY40+GB40+GE40+GH40+GK40+GN40+GQ40+GT40+GW40+GZ40+HC40+HF40+HI40+HL40+HO40+HR40)/17</f>
        <v>0</v>
      </c>
      <c r="E60">
        <f>D60/100*25</f>
        <v>0</v>
      </c>
    </row>
    <row r="61" spans="2:5" x14ac:dyDescent="0.25">
      <c r="B61" t="s">
        <v>2176</v>
      </c>
      <c r="C61" t="s">
        <v>2181</v>
      </c>
      <c r="D61">
        <f>(FW40+FZ40+GC40+GF40+GL40+GO40+GR40+GU40+GX40+HA40+HD40+HG40+HJ40+HM40+HP40+HS40)/17</f>
        <v>0</v>
      </c>
      <c r="E61">
        <f>D61/100*25</f>
        <v>0</v>
      </c>
    </row>
  </sheetData>
  <mergeCells count="169"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A2:R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38"/>
  <sheetViews>
    <sheetView topLeftCell="A20" zoomScale="80" zoomScaleNormal="80" workbookViewId="0">
      <selection activeCell="M13" sqref="L13:M13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60</v>
      </c>
      <c r="B1" s="15" t="s">
        <v>890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8" t="s">
        <v>2209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79" t="s">
        <v>0</v>
      </c>
      <c r="B4" s="79" t="s">
        <v>229</v>
      </c>
      <c r="C4" s="81" t="s">
        <v>880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82"/>
      <c r="BH4" s="55" t="s">
        <v>882</v>
      </c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 t="s">
        <v>882</v>
      </c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66" t="s">
        <v>892</v>
      </c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4"/>
      <c r="EQ4" s="65" t="s">
        <v>893</v>
      </c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52" t="s">
        <v>893</v>
      </c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 t="s">
        <v>893</v>
      </c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 t="s">
        <v>893</v>
      </c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4"/>
      <c r="HT4" s="55" t="s">
        <v>893</v>
      </c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  <c r="IR4" s="56"/>
      <c r="IS4" s="56"/>
      <c r="IT4" s="56"/>
      <c r="IU4" s="56"/>
      <c r="IV4" s="56"/>
      <c r="IW4" s="56"/>
      <c r="IX4" s="68" t="s">
        <v>897</v>
      </c>
      <c r="IY4" s="97"/>
      <c r="IZ4" s="97"/>
      <c r="JA4" s="97"/>
      <c r="JB4" s="97"/>
      <c r="JC4" s="97"/>
      <c r="JD4" s="97"/>
      <c r="JE4" s="97"/>
      <c r="JF4" s="97"/>
      <c r="JG4" s="97"/>
      <c r="JH4" s="97"/>
      <c r="JI4" s="97"/>
      <c r="JJ4" s="97"/>
      <c r="JK4" s="97"/>
      <c r="JL4" s="97"/>
      <c r="JM4" s="97"/>
      <c r="JN4" s="97"/>
      <c r="JO4" s="97"/>
      <c r="JP4" s="97"/>
      <c r="JQ4" s="97"/>
      <c r="JR4" s="97"/>
      <c r="JS4" s="97"/>
      <c r="JT4" s="97"/>
      <c r="JU4" s="97"/>
      <c r="JV4" s="97"/>
      <c r="JW4" s="97"/>
      <c r="JX4" s="97"/>
      <c r="JY4" s="97"/>
      <c r="JZ4" s="97"/>
      <c r="KA4" s="97"/>
      <c r="KB4" s="97"/>
      <c r="KC4" s="97"/>
      <c r="KD4" s="97"/>
      <c r="KE4" s="97"/>
      <c r="KF4" s="97"/>
      <c r="KG4" s="97"/>
      <c r="KH4" s="97"/>
      <c r="KI4" s="97"/>
      <c r="KJ4" s="97"/>
      <c r="KK4" s="97"/>
      <c r="KL4" s="97"/>
      <c r="KM4" s="97"/>
      <c r="KN4" s="97"/>
      <c r="KO4" s="97"/>
      <c r="KP4" s="97"/>
      <c r="KQ4" s="97"/>
      <c r="KR4" s="97"/>
      <c r="KS4" s="97"/>
      <c r="KT4" s="97"/>
      <c r="KU4" s="97"/>
      <c r="KV4" s="97"/>
      <c r="KW4" s="97"/>
      <c r="KX4" s="97"/>
      <c r="KY4" s="97"/>
      <c r="KZ4" s="97"/>
      <c r="LA4" s="97"/>
      <c r="LB4" s="97"/>
      <c r="LC4" s="97"/>
      <c r="LD4" s="97"/>
      <c r="LE4" s="98"/>
    </row>
    <row r="5" spans="1:317" ht="15.75" customHeight="1" x14ac:dyDescent="0.25">
      <c r="A5" s="79"/>
      <c r="B5" s="79"/>
      <c r="C5" s="73" t="s">
        <v>881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2" t="s">
        <v>883</v>
      </c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9"/>
      <c r="CU5" s="90" t="s">
        <v>891</v>
      </c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2"/>
      <c r="DP5" s="60" t="s">
        <v>48</v>
      </c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6"/>
      <c r="EQ5" s="71" t="s">
        <v>894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49" t="s">
        <v>887</v>
      </c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 t="s">
        <v>895</v>
      </c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 t="s">
        <v>896</v>
      </c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1"/>
      <c r="HT5" s="49" t="s">
        <v>59</v>
      </c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  <c r="IS5" s="50"/>
      <c r="IT5" s="50"/>
      <c r="IU5" s="50"/>
      <c r="IV5" s="50"/>
      <c r="IW5" s="50"/>
      <c r="IX5" s="90" t="s">
        <v>889</v>
      </c>
      <c r="IY5" s="91"/>
      <c r="IZ5" s="91"/>
      <c r="JA5" s="91"/>
      <c r="JB5" s="91"/>
      <c r="JC5" s="91"/>
      <c r="JD5" s="91"/>
      <c r="JE5" s="91"/>
      <c r="JF5" s="91"/>
      <c r="JG5" s="91"/>
      <c r="JH5" s="91"/>
      <c r="JI5" s="91"/>
      <c r="JJ5" s="91"/>
      <c r="JK5" s="91"/>
      <c r="JL5" s="91"/>
      <c r="JM5" s="91"/>
      <c r="JN5" s="91"/>
      <c r="JO5" s="91"/>
      <c r="JP5" s="91"/>
      <c r="JQ5" s="91"/>
      <c r="JR5" s="91"/>
      <c r="JS5" s="91"/>
      <c r="JT5" s="91"/>
      <c r="JU5" s="91"/>
      <c r="JV5" s="91"/>
      <c r="JW5" s="91"/>
      <c r="JX5" s="91"/>
      <c r="JY5" s="91"/>
      <c r="JZ5" s="91"/>
      <c r="KA5" s="91"/>
      <c r="KB5" s="91"/>
      <c r="KC5" s="91"/>
      <c r="KD5" s="91"/>
      <c r="KE5" s="91"/>
      <c r="KF5" s="91"/>
      <c r="KG5" s="91"/>
      <c r="KH5" s="91"/>
      <c r="KI5" s="91"/>
      <c r="KJ5" s="91"/>
      <c r="KK5" s="91"/>
      <c r="KL5" s="91"/>
      <c r="KM5" s="91"/>
      <c r="KN5" s="91"/>
      <c r="KO5" s="91"/>
      <c r="KP5" s="91"/>
      <c r="KQ5" s="91"/>
      <c r="KR5" s="91"/>
      <c r="KS5" s="91"/>
      <c r="KT5" s="91"/>
      <c r="KU5" s="91"/>
      <c r="KV5" s="91"/>
      <c r="KW5" s="91"/>
      <c r="KX5" s="91"/>
      <c r="KY5" s="91"/>
      <c r="KZ5" s="91"/>
      <c r="LA5" s="91"/>
      <c r="LB5" s="91"/>
      <c r="LC5" s="91"/>
      <c r="LD5" s="91"/>
      <c r="LE5" s="92"/>
    </row>
    <row r="6" spans="1:317" ht="0.75" customHeight="1" x14ac:dyDescent="0.25">
      <c r="A6" s="79"/>
      <c r="B6" s="79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19"/>
      <c r="DQ6" s="19"/>
      <c r="DR6" s="19"/>
      <c r="DS6" s="19"/>
      <c r="DT6" s="19"/>
      <c r="DU6" s="19"/>
      <c r="DV6" s="19"/>
      <c r="DW6" s="19"/>
      <c r="DX6" s="19"/>
      <c r="DY6" s="19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20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x14ac:dyDescent="0.25">
      <c r="A7" s="79"/>
      <c r="B7" s="79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20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x14ac:dyDescent="0.25">
      <c r="A8" s="79"/>
      <c r="B8" s="79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20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x14ac:dyDescent="0.25">
      <c r="A9" s="79"/>
      <c r="B9" s="79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20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x14ac:dyDescent="0.25">
      <c r="A10" s="79"/>
      <c r="B10" s="79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1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20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5.75" x14ac:dyDescent="0.25">
      <c r="A11" s="79"/>
      <c r="B11" s="79"/>
      <c r="C11" s="74" t="s">
        <v>61</v>
      </c>
      <c r="D11" s="58" t="s">
        <v>2</v>
      </c>
      <c r="E11" s="58" t="s">
        <v>3</v>
      </c>
      <c r="F11" s="58" t="s">
        <v>62</v>
      </c>
      <c r="G11" s="58" t="s">
        <v>4</v>
      </c>
      <c r="H11" s="58" t="s">
        <v>5</v>
      </c>
      <c r="I11" s="58" t="s">
        <v>63</v>
      </c>
      <c r="J11" s="58" t="s">
        <v>6</v>
      </c>
      <c r="K11" s="58" t="s">
        <v>7</v>
      </c>
      <c r="L11" s="58" t="s">
        <v>64</v>
      </c>
      <c r="M11" s="58" t="s">
        <v>6</v>
      </c>
      <c r="N11" s="58" t="s">
        <v>7</v>
      </c>
      <c r="O11" s="58" t="s">
        <v>65</v>
      </c>
      <c r="P11" s="58" t="s">
        <v>8</v>
      </c>
      <c r="Q11" s="58" t="s">
        <v>1</v>
      </c>
      <c r="R11" s="58" t="s">
        <v>66</v>
      </c>
      <c r="S11" s="58" t="s">
        <v>3</v>
      </c>
      <c r="T11" s="58" t="s">
        <v>9</v>
      </c>
      <c r="U11" s="58" t="s">
        <v>67</v>
      </c>
      <c r="V11" s="58" t="s">
        <v>3</v>
      </c>
      <c r="W11" s="58" t="s">
        <v>9</v>
      </c>
      <c r="X11" s="67" t="s">
        <v>68</v>
      </c>
      <c r="Y11" s="73" t="s">
        <v>7</v>
      </c>
      <c r="Z11" s="74" t="s">
        <v>10</v>
      </c>
      <c r="AA11" s="58" t="s">
        <v>69</v>
      </c>
      <c r="AB11" s="58" t="s">
        <v>11</v>
      </c>
      <c r="AC11" s="58" t="s">
        <v>12</v>
      </c>
      <c r="AD11" s="58" t="s">
        <v>70</v>
      </c>
      <c r="AE11" s="58" t="s">
        <v>1</v>
      </c>
      <c r="AF11" s="58" t="s">
        <v>2</v>
      </c>
      <c r="AG11" s="58" t="s">
        <v>71</v>
      </c>
      <c r="AH11" s="58" t="s">
        <v>9</v>
      </c>
      <c r="AI11" s="58" t="s">
        <v>4</v>
      </c>
      <c r="AJ11" s="67" t="s">
        <v>72</v>
      </c>
      <c r="AK11" s="73"/>
      <c r="AL11" s="73"/>
      <c r="AM11" s="67" t="s">
        <v>73</v>
      </c>
      <c r="AN11" s="73"/>
      <c r="AO11" s="73"/>
      <c r="AP11" s="67" t="s">
        <v>74</v>
      </c>
      <c r="AQ11" s="73"/>
      <c r="AR11" s="73"/>
      <c r="AS11" s="67" t="s">
        <v>75</v>
      </c>
      <c r="AT11" s="73"/>
      <c r="AU11" s="73"/>
      <c r="AV11" s="67" t="s">
        <v>76</v>
      </c>
      <c r="AW11" s="73"/>
      <c r="AX11" s="73"/>
      <c r="AY11" s="67" t="s">
        <v>77</v>
      </c>
      <c r="AZ11" s="73"/>
      <c r="BA11" s="73"/>
      <c r="BB11" s="67" t="s">
        <v>78</v>
      </c>
      <c r="BC11" s="73"/>
      <c r="BD11" s="73"/>
      <c r="BE11" s="67" t="s">
        <v>79</v>
      </c>
      <c r="BF11" s="73"/>
      <c r="BG11" s="73"/>
      <c r="BH11" s="71" t="s">
        <v>85</v>
      </c>
      <c r="BI11" s="71"/>
      <c r="BJ11" s="71"/>
      <c r="BK11" s="71" t="s">
        <v>2</v>
      </c>
      <c r="BL11" s="71"/>
      <c r="BM11" s="71"/>
      <c r="BN11" s="71" t="s">
        <v>86</v>
      </c>
      <c r="BO11" s="71"/>
      <c r="BP11" s="71"/>
      <c r="BQ11" s="71" t="s">
        <v>9</v>
      </c>
      <c r="BR11" s="71"/>
      <c r="BS11" s="71"/>
      <c r="BT11" s="71" t="s">
        <v>4</v>
      </c>
      <c r="BU11" s="71"/>
      <c r="BV11" s="71"/>
      <c r="BW11" s="71" t="s">
        <v>5</v>
      </c>
      <c r="BX11" s="71"/>
      <c r="BY11" s="71"/>
      <c r="BZ11" s="48" t="s">
        <v>13</v>
      </c>
      <c r="CA11" s="48"/>
      <c r="CB11" s="48"/>
      <c r="CC11" s="71" t="s">
        <v>6</v>
      </c>
      <c r="CD11" s="71"/>
      <c r="CE11" s="71"/>
      <c r="CF11" s="71" t="s">
        <v>7</v>
      </c>
      <c r="CG11" s="71"/>
      <c r="CH11" s="71"/>
      <c r="CI11" s="71" t="s">
        <v>10</v>
      </c>
      <c r="CJ11" s="71"/>
      <c r="CK11" s="71"/>
      <c r="CL11" s="71" t="s">
        <v>87</v>
      </c>
      <c r="CM11" s="71"/>
      <c r="CN11" s="71"/>
      <c r="CO11" s="71" t="s">
        <v>11</v>
      </c>
      <c r="CP11" s="71"/>
      <c r="CQ11" s="71"/>
      <c r="CR11" s="86" t="s">
        <v>12</v>
      </c>
      <c r="CS11" s="86"/>
      <c r="CT11" s="86"/>
      <c r="CU11" s="86" t="s">
        <v>88</v>
      </c>
      <c r="CV11" s="86"/>
      <c r="CW11" s="86"/>
      <c r="CX11" s="71" t="s">
        <v>89</v>
      </c>
      <c r="CY11" s="71"/>
      <c r="CZ11" s="71"/>
      <c r="DA11" s="71" t="s">
        <v>90</v>
      </c>
      <c r="DB11" s="71"/>
      <c r="DC11" s="71"/>
      <c r="DD11" s="48" t="s">
        <v>91</v>
      </c>
      <c r="DE11" s="48"/>
      <c r="DF11" s="48"/>
      <c r="DG11" s="71" t="s">
        <v>92</v>
      </c>
      <c r="DH11" s="71"/>
      <c r="DI11" s="71"/>
      <c r="DJ11" s="71" t="s">
        <v>93</v>
      </c>
      <c r="DK11" s="71"/>
      <c r="DL11" s="71"/>
      <c r="DM11" s="71" t="s">
        <v>94</v>
      </c>
      <c r="DN11" s="71"/>
      <c r="DO11" s="71"/>
      <c r="DP11" s="48" t="s">
        <v>898</v>
      </c>
      <c r="DQ11" s="48"/>
      <c r="DR11" s="48"/>
      <c r="DS11" s="48" t="s">
        <v>899</v>
      </c>
      <c r="DT11" s="48"/>
      <c r="DU11" s="48"/>
      <c r="DV11" s="48" t="s">
        <v>900</v>
      </c>
      <c r="DW11" s="48"/>
      <c r="DX11" s="48"/>
      <c r="DY11" s="48" t="s">
        <v>901</v>
      </c>
      <c r="DZ11" s="48"/>
      <c r="EA11" s="48"/>
      <c r="EB11" s="48" t="s">
        <v>902</v>
      </c>
      <c r="EC11" s="48"/>
      <c r="ED11" s="48"/>
      <c r="EE11" s="48" t="s">
        <v>903</v>
      </c>
      <c r="EF11" s="48"/>
      <c r="EG11" s="48"/>
      <c r="EH11" s="48" t="s">
        <v>904</v>
      </c>
      <c r="EI11" s="48"/>
      <c r="EJ11" s="48"/>
      <c r="EK11" s="48" t="s">
        <v>905</v>
      </c>
      <c r="EL11" s="48"/>
      <c r="EM11" s="48"/>
      <c r="EN11" s="48" t="s">
        <v>906</v>
      </c>
      <c r="EO11" s="48"/>
      <c r="EP11" s="48"/>
      <c r="EQ11" s="48" t="s">
        <v>80</v>
      </c>
      <c r="ER11" s="48"/>
      <c r="ES11" s="48"/>
      <c r="ET11" s="48" t="s">
        <v>81</v>
      </c>
      <c r="EU11" s="48"/>
      <c r="EV11" s="48"/>
      <c r="EW11" s="48" t="s">
        <v>82</v>
      </c>
      <c r="EX11" s="48"/>
      <c r="EY11" s="48"/>
      <c r="EZ11" s="48" t="s">
        <v>83</v>
      </c>
      <c r="FA11" s="48"/>
      <c r="FB11" s="48"/>
      <c r="FC11" s="48" t="s">
        <v>84</v>
      </c>
      <c r="FD11" s="48"/>
      <c r="FE11" s="48"/>
      <c r="FF11" s="48" t="s">
        <v>95</v>
      </c>
      <c r="FG11" s="48"/>
      <c r="FH11" s="48"/>
      <c r="FI11" s="48" t="s">
        <v>96</v>
      </c>
      <c r="FJ11" s="48"/>
      <c r="FK11" s="48"/>
      <c r="FL11" s="48" t="s">
        <v>97</v>
      </c>
      <c r="FM11" s="48"/>
      <c r="FN11" s="48"/>
      <c r="FO11" s="48" t="s">
        <v>98</v>
      </c>
      <c r="FP11" s="48"/>
      <c r="FQ11" s="48"/>
      <c r="FR11" s="48" t="s">
        <v>907</v>
      </c>
      <c r="FS11" s="48"/>
      <c r="FT11" s="48"/>
      <c r="FU11" s="48" t="s">
        <v>908</v>
      </c>
      <c r="FV11" s="48"/>
      <c r="FW11" s="48"/>
      <c r="FX11" s="48" t="s">
        <v>909</v>
      </c>
      <c r="FY11" s="48"/>
      <c r="FZ11" s="48"/>
      <c r="GA11" s="48" t="s">
        <v>910</v>
      </c>
      <c r="GB11" s="48"/>
      <c r="GC11" s="48"/>
      <c r="GD11" s="48" t="s">
        <v>911</v>
      </c>
      <c r="GE11" s="48"/>
      <c r="GF11" s="48"/>
      <c r="GG11" s="48" t="s">
        <v>912</v>
      </c>
      <c r="GH11" s="48"/>
      <c r="GI11" s="48"/>
      <c r="GJ11" s="48" t="s">
        <v>913</v>
      </c>
      <c r="GK11" s="48"/>
      <c r="GL11" s="48"/>
      <c r="GM11" s="48" t="s">
        <v>914</v>
      </c>
      <c r="GN11" s="48"/>
      <c r="GO11" s="48"/>
      <c r="GP11" s="48" t="s">
        <v>915</v>
      </c>
      <c r="GQ11" s="48"/>
      <c r="GR11" s="48"/>
      <c r="GS11" s="48" t="s">
        <v>916</v>
      </c>
      <c r="GT11" s="48"/>
      <c r="GU11" s="48"/>
      <c r="GV11" s="48" t="s">
        <v>917</v>
      </c>
      <c r="GW11" s="48"/>
      <c r="GX11" s="48"/>
      <c r="GY11" s="48" t="s">
        <v>918</v>
      </c>
      <c r="GZ11" s="48"/>
      <c r="HA11" s="48"/>
      <c r="HB11" s="48" t="s">
        <v>919</v>
      </c>
      <c r="HC11" s="48"/>
      <c r="HD11" s="48"/>
      <c r="HE11" s="48" t="s">
        <v>920</v>
      </c>
      <c r="HF11" s="48"/>
      <c r="HG11" s="48"/>
      <c r="HH11" s="48" t="s">
        <v>921</v>
      </c>
      <c r="HI11" s="48"/>
      <c r="HJ11" s="48"/>
      <c r="HK11" s="48" t="s">
        <v>922</v>
      </c>
      <c r="HL11" s="48"/>
      <c r="HM11" s="48"/>
      <c r="HN11" s="48" t="s">
        <v>923</v>
      </c>
      <c r="HO11" s="48"/>
      <c r="HP11" s="48"/>
      <c r="HQ11" s="48" t="s">
        <v>924</v>
      </c>
      <c r="HR11" s="48"/>
      <c r="HS11" s="48"/>
      <c r="HT11" s="48" t="s">
        <v>925</v>
      </c>
      <c r="HU11" s="48"/>
      <c r="HV11" s="48"/>
      <c r="HW11" s="48" t="s">
        <v>926</v>
      </c>
      <c r="HX11" s="48"/>
      <c r="HY11" s="48"/>
      <c r="HZ11" s="48" t="s">
        <v>927</v>
      </c>
      <c r="IA11" s="48"/>
      <c r="IB11" s="48"/>
      <c r="IC11" s="48" t="s">
        <v>928</v>
      </c>
      <c r="ID11" s="48"/>
      <c r="IE11" s="48"/>
      <c r="IF11" s="48" t="s">
        <v>929</v>
      </c>
      <c r="IG11" s="48"/>
      <c r="IH11" s="48"/>
      <c r="II11" s="48" t="s">
        <v>930</v>
      </c>
      <c r="IJ11" s="48"/>
      <c r="IK11" s="48"/>
      <c r="IL11" s="48" t="s">
        <v>931</v>
      </c>
      <c r="IM11" s="48"/>
      <c r="IN11" s="48"/>
      <c r="IO11" s="48" t="s">
        <v>932</v>
      </c>
      <c r="IP11" s="48"/>
      <c r="IQ11" s="48"/>
      <c r="IR11" s="48" t="s">
        <v>933</v>
      </c>
      <c r="IS11" s="48"/>
      <c r="IT11" s="48"/>
      <c r="IU11" s="48" t="s">
        <v>934</v>
      </c>
      <c r="IV11" s="48"/>
      <c r="IW11" s="48"/>
      <c r="IX11" s="48" t="s">
        <v>935</v>
      </c>
      <c r="IY11" s="48"/>
      <c r="IZ11" s="48"/>
      <c r="JA11" s="48" t="s">
        <v>936</v>
      </c>
      <c r="JB11" s="48"/>
      <c r="JC11" s="48"/>
      <c r="JD11" s="48" t="s">
        <v>937</v>
      </c>
      <c r="JE11" s="48"/>
      <c r="JF11" s="48"/>
      <c r="JG11" s="48" t="s">
        <v>938</v>
      </c>
      <c r="JH11" s="48"/>
      <c r="JI11" s="48"/>
      <c r="JJ11" s="48" t="s">
        <v>939</v>
      </c>
      <c r="JK11" s="48"/>
      <c r="JL11" s="48"/>
      <c r="JM11" s="48" t="s">
        <v>940</v>
      </c>
      <c r="JN11" s="48"/>
      <c r="JO11" s="48"/>
      <c r="JP11" s="48" t="s">
        <v>941</v>
      </c>
      <c r="JQ11" s="48"/>
      <c r="JR11" s="48"/>
      <c r="JS11" s="48" t="s">
        <v>942</v>
      </c>
      <c r="JT11" s="48"/>
      <c r="JU11" s="48"/>
      <c r="JV11" s="48" t="s">
        <v>943</v>
      </c>
      <c r="JW11" s="48"/>
      <c r="JX11" s="48"/>
      <c r="JY11" s="48" t="s">
        <v>944</v>
      </c>
      <c r="JZ11" s="48"/>
      <c r="KA11" s="48"/>
      <c r="KB11" s="48" t="s">
        <v>945</v>
      </c>
      <c r="KC11" s="48"/>
      <c r="KD11" s="48"/>
      <c r="KE11" s="48" t="s">
        <v>946</v>
      </c>
      <c r="KF11" s="48"/>
      <c r="KG11" s="48"/>
      <c r="KH11" s="48" t="s">
        <v>947</v>
      </c>
      <c r="KI11" s="48"/>
      <c r="KJ11" s="48"/>
      <c r="KK11" s="48" t="s">
        <v>948</v>
      </c>
      <c r="KL11" s="48"/>
      <c r="KM11" s="48"/>
      <c r="KN11" s="48" t="s">
        <v>949</v>
      </c>
      <c r="KO11" s="48"/>
      <c r="KP11" s="48"/>
      <c r="KQ11" s="48" t="s">
        <v>950</v>
      </c>
      <c r="KR11" s="48"/>
      <c r="KS11" s="48"/>
      <c r="KT11" s="48" t="s">
        <v>951</v>
      </c>
      <c r="KU11" s="48"/>
      <c r="KV11" s="48"/>
      <c r="KW11" s="48" t="s">
        <v>952</v>
      </c>
      <c r="KX11" s="48"/>
      <c r="KY11" s="48"/>
      <c r="KZ11" s="48" t="s">
        <v>953</v>
      </c>
      <c r="LA11" s="48"/>
      <c r="LB11" s="48"/>
      <c r="LC11" s="48" t="s">
        <v>954</v>
      </c>
      <c r="LD11" s="48"/>
      <c r="LE11" s="48"/>
    </row>
    <row r="12" spans="1:317" ht="85.5" customHeight="1" x14ac:dyDescent="0.25">
      <c r="A12" s="79"/>
      <c r="B12" s="80"/>
      <c r="C12" s="45" t="s">
        <v>535</v>
      </c>
      <c r="D12" s="45"/>
      <c r="E12" s="45"/>
      <c r="F12" s="45" t="s">
        <v>539</v>
      </c>
      <c r="G12" s="45"/>
      <c r="H12" s="45"/>
      <c r="I12" s="45" t="s">
        <v>543</v>
      </c>
      <c r="J12" s="45"/>
      <c r="K12" s="45"/>
      <c r="L12" s="45" t="s">
        <v>547</v>
      </c>
      <c r="M12" s="45"/>
      <c r="N12" s="45"/>
      <c r="O12" s="45" t="s">
        <v>551</v>
      </c>
      <c r="P12" s="45"/>
      <c r="Q12" s="45"/>
      <c r="R12" s="45" t="s">
        <v>555</v>
      </c>
      <c r="S12" s="45"/>
      <c r="T12" s="45"/>
      <c r="U12" s="45" t="s">
        <v>558</v>
      </c>
      <c r="V12" s="45"/>
      <c r="W12" s="45"/>
      <c r="X12" s="45" t="s">
        <v>562</v>
      </c>
      <c r="Y12" s="45"/>
      <c r="Z12" s="45"/>
      <c r="AA12" s="45" t="s">
        <v>566</v>
      </c>
      <c r="AB12" s="45"/>
      <c r="AC12" s="45"/>
      <c r="AD12" s="45" t="s">
        <v>570</v>
      </c>
      <c r="AE12" s="45"/>
      <c r="AF12" s="45"/>
      <c r="AG12" s="45" t="s">
        <v>574</v>
      </c>
      <c r="AH12" s="45"/>
      <c r="AI12" s="45"/>
      <c r="AJ12" s="45" t="s">
        <v>577</v>
      </c>
      <c r="AK12" s="45"/>
      <c r="AL12" s="45"/>
      <c r="AM12" s="45" t="s">
        <v>581</v>
      </c>
      <c r="AN12" s="45"/>
      <c r="AO12" s="45"/>
      <c r="AP12" s="45" t="s">
        <v>584</v>
      </c>
      <c r="AQ12" s="45"/>
      <c r="AR12" s="45"/>
      <c r="AS12" s="45" t="s">
        <v>588</v>
      </c>
      <c r="AT12" s="45"/>
      <c r="AU12" s="45"/>
      <c r="AV12" s="45" t="s">
        <v>592</v>
      </c>
      <c r="AW12" s="45"/>
      <c r="AX12" s="45"/>
      <c r="AY12" s="45" t="s">
        <v>596</v>
      </c>
      <c r="AZ12" s="45"/>
      <c r="BA12" s="45"/>
      <c r="BB12" s="45" t="s">
        <v>600</v>
      </c>
      <c r="BC12" s="45"/>
      <c r="BD12" s="45"/>
      <c r="BE12" s="45" t="s">
        <v>604</v>
      </c>
      <c r="BF12" s="45"/>
      <c r="BG12" s="45"/>
      <c r="BH12" s="45" t="s">
        <v>608</v>
      </c>
      <c r="BI12" s="45"/>
      <c r="BJ12" s="45"/>
      <c r="BK12" s="45" t="s">
        <v>612</v>
      </c>
      <c r="BL12" s="45"/>
      <c r="BM12" s="45"/>
      <c r="BN12" s="45" t="s">
        <v>615</v>
      </c>
      <c r="BO12" s="45"/>
      <c r="BP12" s="45"/>
      <c r="BQ12" s="45" t="s">
        <v>618</v>
      </c>
      <c r="BR12" s="45"/>
      <c r="BS12" s="45"/>
      <c r="BT12" s="45" t="s">
        <v>622</v>
      </c>
      <c r="BU12" s="45"/>
      <c r="BV12" s="45"/>
      <c r="BW12" s="45" t="s">
        <v>625</v>
      </c>
      <c r="BX12" s="45"/>
      <c r="BY12" s="45"/>
      <c r="BZ12" s="45" t="s">
        <v>628</v>
      </c>
      <c r="CA12" s="45"/>
      <c r="CB12" s="45"/>
      <c r="CC12" s="45" t="s">
        <v>629</v>
      </c>
      <c r="CD12" s="45"/>
      <c r="CE12" s="45"/>
      <c r="CF12" s="45" t="s">
        <v>631</v>
      </c>
      <c r="CG12" s="45"/>
      <c r="CH12" s="45"/>
      <c r="CI12" s="45" t="s">
        <v>634</v>
      </c>
      <c r="CJ12" s="45"/>
      <c r="CK12" s="45"/>
      <c r="CL12" s="45" t="s">
        <v>638</v>
      </c>
      <c r="CM12" s="45"/>
      <c r="CN12" s="45"/>
      <c r="CO12" s="45" t="s">
        <v>642</v>
      </c>
      <c r="CP12" s="45"/>
      <c r="CQ12" s="45"/>
      <c r="CR12" s="45" t="s">
        <v>646</v>
      </c>
      <c r="CS12" s="45"/>
      <c r="CT12" s="45"/>
      <c r="CU12" s="45" t="s">
        <v>650</v>
      </c>
      <c r="CV12" s="45"/>
      <c r="CW12" s="45"/>
      <c r="CX12" s="45" t="s">
        <v>654</v>
      </c>
      <c r="CY12" s="45"/>
      <c r="CZ12" s="45"/>
      <c r="DA12" s="45" t="s">
        <v>657</v>
      </c>
      <c r="DB12" s="45"/>
      <c r="DC12" s="45"/>
      <c r="DD12" s="45" t="s">
        <v>661</v>
      </c>
      <c r="DE12" s="45"/>
      <c r="DF12" s="45"/>
      <c r="DG12" s="45" t="s">
        <v>662</v>
      </c>
      <c r="DH12" s="45"/>
      <c r="DI12" s="45"/>
      <c r="DJ12" s="45" t="s">
        <v>666</v>
      </c>
      <c r="DK12" s="45"/>
      <c r="DL12" s="45"/>
      <c r="DM12" s="45" t="s">
        <v>670</v>
      </c>
      <c r="DN12" s="45"/>
      <c r="DO12" s="45"/>
      <c r="DP12" s="45" t="s">
        <v>1125</v>
      </c>
      <c r="DQ12" s="45"/>
      <c r="DR12" s="45"/>
      <c r="DS12" s="45" t="s">
        <v>1129</v>
      </c>
      <c r="DT12" s="45"/>
      <c r="DU12" s="45"/>
      <c r="DV12" s="45" t="s">
        <v>1131</v>
      </c>
      <c r="DW12" s="45"/>
      <c r="DX12" s="45"/>
      <c r="DY12" s="45" t="s">
        <v>1507</v>
      </c>
      <c r="DZ12" s="45"/>
      <c r="EA12" s="45"/>
      <c r="EB12" s="63" t="s">
        <v>1138</v>
      </c>
      <c r="EC12" s="63"/>
      <c r="ED12" s="63"/>
      <c r="EE12" s="63" t="s">
        <v>1139</v>
      </c>
      <c r="EF12" s="63"/>
      <c r="EG12" s="63"/>
      <c r="EH12" s="63" t="s">
        <v>1143</v>
      </c>
      <c r="EI12" s="63"/>
      <c r="EJ12" s="63"/>
      <c r="EK12" s="63" t="s">
        <v>1145</v>
      </c>
      <c r="EL12" s="63"/>
      <c r="EM12" s="63"/>
      <c r="EN12" s="63" t="s">
        <v>1148</v>
      </c>
      <c r="EO12" s="63"/>
      <c r="EP12" s="63"/>
      <c r="EQ12" s="63" t="s">
        <v>674</v>
      </c>
      <c r="ER12" s="63"/>
      <c r="ES12" s="63"/>
      <c r="ET12" s="63" t="s">
        <v>678</v>
      </c>
      <c r="EU12" s="63"/>
      <c r="EV12" s="63"/>
      <c r="EW12" s="63" t="s">
        <v>682</v>
      </c>
      <c r="EX12" s="63"/>
      <c r="EY12" s="63"/>
      <c r="EZ12" s="63" t="s">
        <v>686</v>
      </c>
      <c r="FA12" s="63"/>
      <c r="FB12" s="63"/>
      <c r="FC12" s="63" t="s">
        <v>690</v>
      </c>
      <c r="FD12" s="63"/>
      <c r="FE12" s="63"/>
      <c r="FF12" s="63" t="s">
        <v>694</v>
      </c>
      <c r="FG12" s="63"/>
      <c r="FH12" s="63"/>
      <c r="FI12" s="63" t="s">
        <v>698</v>
      </c>
      <c r="FJ12" s="63"/>
      <c r="FK12" s="63"/>
      <c r="FL12" s="63" t="s">
        <v>699</v>
      </c>
      <c r="FM12" s="63"/>
      <c r="FN12" s="63"/>
      <c r="FO12" s="63" t="s">
        <v>702</v>
      </c>
      <c r="FP12" s="63"/>
      <c r="FQ12" s="63"/>
      <c r="FR12" s="63" t="s">
        <v>1153</v>
      </c>
      <c r="FS12" s="63"/>
      <c r="FT12" s="63"/>
      <c r="FU12" s="63" t="s">
        <v>1155</v>
      </c>
      <c r="FV12" s="63"/>
      <c r="FW12" s="63"/>
      <c r="FX12" s="63" t="s">
        <v>1159</v>
      </c>
      <c r="FY12" s="63"/>
      <c r="FZ12" s="63"/>
      <c r="GA12" s="63" t="s">
        <v>1163</v>
      </c>
      <c r="GB12" s="63"/>
      <c r="GC12" s="63"/>
      <c r="GD12" s="63" t="s">
        <v>1166</v>
      </c>
      <c r="GE12" s="63"/>
      <c r="GF12" s="63"/>
      <c r="GG12" s="63" t="s">
        <v>1170</v>
      </c>
      <c r="GH12" s="63"/>
      <c r="GI12" s="63"/>
      <c r="GJ12" s="63" t="s">
        <v>1174</v>
      </c>
      <c r="GK12" s="63"/>
      <c r="GL12" s="63"/>
      <c r="GM12" s="63" t="s">
        <v>1176</v>
      </c>
      <c r="GN12" s="63"/>
      <c r="GO12" s="63"/>
      <c r="GP12" s="63" t="s">
        <v>1180</v>
      </c>
      <c r="GQ12" s="63"/>
      <c r="GR12" s="63"/>
      <c r="GS12" s="63" t="s">
        <v>1184</v>
      </c>
      <c r="GT12" s="63"/>
      <c r="GU12" s="63"/>
      <c r="GV12" s="63" t="s">
        <v>1188</v>
      </c>
      <c r="GW12" s="63"/>
      <c r="GX12" s="63"/>
      <c r="GY12" s="63" t="s">
        <v>1192</v>
      </c>
      <c r="GZ12" s="63"/>
      <c r="HA12" s="63"/>
      <c r="HB12" s="63" t="s">
        <v>1196</v>
      </c>
      <c r="HC12" s="63"/>
      <c r="HD12" s="63"/>
      <c r="HE12" s="63" t="s">
        <v>1198</v>
      </c>
      <c r="HF12" s="63"/>
      <c r="HG12" s="63"/>
      <c r="HH12" s="63" t="s">
        <v>1202</v>
      </c>
      <c r="HI12" s="63"/>
      <c r="HJ12" s="63"/>
      <c r="HK12" s="63" t="s">
        <v>1204</v>
      </c>
      <c r="HL12" s="63"/>
      <c r="HM12" s="63"/>
      <c r="HN12" s="63" t="s">
        <v>1208</v>
      </c>
      <c r="HO12" s="63"/>
      <c r="HP12" s="63"/>
      <c r="HQ12" s="63" t="s">
        <v>1210</v>
      </c>
      <c r="HR12" s="63"/>
      <c r="HS12" s="63"/>
      <c r="HT12" s="63" t="s">
        <v>1214</v>
      </c>
      <c r="HU12" s="63"/>
      <c r="HV12" s="63"/>
      <c r="HW12" s="63" t="s">
        <v>1218</v>
      </c>
      <c r="HX12" s="63"/>
      <c r="HY12" s="63"/>
      <c r="HZ12" s="63" t="s">
        <v>1220</v>
      </c>
      <c r="IA12" s="63"/>
      <c r="IB12" s="63"/>
      <c r="IC12" s="63" t="s">
        <v>1222</v>
      </c>
      <c r="ID12" s="63"/>
      <c r="IE12" s="63"/>
      <c r="IF12" s="63" t="s">
        <v>1226</v>
      </c>
      <c r="IG12" s="63"/>
      <c r="IH12" s="63"/>
      <c r="II12" s="63" t="s">
        <v>1229</v>
      </c>
      <c r="IJ12" s="63"/>
      <c r="IK12" s="63"/>
      <c r="IL12" s="63" t="s">
        <v>1231</v>
      </c>
      <c r="IM12" s="63"/>
      <c r="IN12" s="63"/>
      <c r="IO12" s="63" t="s">
        <v>1235</v>
      </c>
      <c r="IP12" s="63"/>
      <c r="IQ12" s="63"/>
      <c r="IR12" s="63" t="s">
        <v>1238</v>
      </c>
      <c r="IS12" s="63"/>
      <c r="IT12" s="63"/>
      <c r="IU12" s="63" t="s">
        <v>1240</v>
      </c>
      <c r="IV12" s="63"/>
      <c r="IW12" s="63"/>
      <c r="IX12" s="87" t="s">
        <v>1241</v>
      </c>
      <c r="IY12" s="87"/>
      <c r="IZ12" s="87"/>
      <c r="JA12" s="87" t="s">
        <v>1242</v>
      </c>
      <c r="JB12" s="87"/>
      <c r="JC12" s="87"/>
      <c r="JD12" s="87" t="s">
        <v>1243</v>
      </c>
      <c r="JE12" s="87"/>
      <c r="JF12" s="87"/>
      <c r="JG12" s="87" t="s">
        <v>1244</v>
      </c>
      <c r="JH12" s="87"/>
      <c r="JI12" s="87"/>
      <c r="JJ12" s="45" t="s">
        <v>1245</v>
      </c>
      <c r="JK12" s="45"/>
      <c r="JL12" s="45"/>
      <c r="JM12" s="45" t="s">
        <v>1248</v>
      </c>
      <c r="JN12" s="45"/>
      <c r="JO12" s="45"/>
      <c r="JP12" s="45" t="s">
        <v>1252</v>
      </c>
      <c r="JQ12" s="45"/>
      <c r="JR12" s="45"/>
      <c r="JS12" s="45" t="s">
        <v>1253</v>
      </c>
      <c r="JT12" s="45"/>
      <c r="JU12" s="45"/>
      <c r="JV12" s="45" t="s">
        <v>1257</v>
      </c>
      <c r="JW12" s="45"/>
      <c r="JX12" s="45"/>
      <c r="JY12" s="45" t="s">
        <v>1261</v>
      </c>
      <c r="JZ12" s="45"/>
      <c r="KA12" s="45"/>
      <c r="KB12" s="45" t="s">
        <v>1265</v>
      </c>
      <c r="KC12" s="45"/>
      <c r="KD12" s="45"/>
      <c r="KE12" s="45" t="s">
        <v>1269</v>
      </c>
      <c r="KF12" s="45"/>
      <c r="KG12" s="45"/>
      <c r="KH12" s="45" t="s">
        <v>1271</v>
      </c>
      <c r="KI12" s="45"/>
      <c r="KJ12" s="45"/>
      <c r="KK12" s="45" t="s">
        <v>1273</v>
      </c>
      <c r="KL12" s="45"/>
      <c r="KM12" s="45"/>
      <c r="KN12" s="45" t="s">
        <v>1508</v>
      </c>
      <c r="KO12" s="45"/>
      <c r="KP12" s="45"/>
      <c r="KQ12" s="45" t="s">
        <v>1278</v>
      </c>
      <c r="KR12" s="45"/>
      <c r="KS12" s="45"/>
      <c r="KT12" s="45" t="s">
        <v>1281</v>
      </c>
      <c r="KU12" s="45"/>
      <c r="KV12" s="45"/>
      <c r="KW12" s="63" t="s">
        <v>1283</v>
      </c>
      <c r="KX12" s="63"/>
      <c r="KY12" s="63"/>
      <c r="KZ12" s="45" t="s">
        <v>1285</v>
      </c>
      <c r="LA12" s="45"/>
      <c r="LB12" s="45"/>
      <c r="LC12" s="45" t="s">
        <v>1286</v>
      </c>
      <c r="LD12" s="45"/>
      <c r="LE12" s="45"/>
    </row>
    <row r="13" spans="1:317" ht="131.25" customHeight="1" x14ac:dyDescent="0.25">
      <c r="A13" s="79"/>
      <c r="B13" s="80"/>
      <c r="C13" s="33" t="s">
        <v>536</v>
      </c>
      <c r="D13" s="33" t="s">
        <v>537</v>
      </c>
      <c r="E13" s="33" t="s">
        <v>538</v>
      </c>
      <c r="F13" s="33" t="s">
        <v>540</v>
      </c>
      <c r="G13" s="33" t="s">
        <v>541</v>
      </c>
      <c r="H13" s="33" t="s">
        <v>542</v>
      </c>
      <c r="I13" s="33" t="s">
        <v>544</v>
      </c>
      <c r="J13" s="33" t="s">
        <v>545</v>
      </c>
      <c r="K13" s="33" t="s">
        <v>546</v>
      </c>
      <c r="L13" s="33" t="s">
        <v>548</v>
      </c>
      <c r="M13" s="33" t="s">
        <v>549</v>
      </c>
      <c r="N13" s="33" t="s">
        <v>550</v>
      </c>
      <c r="O13" s="33" t="s">
        <v>552</v>
      </c>
      <c r="P13" s="33" t="s">
        <v>553</v>
      </c>
      <c r="Q13" s="33" t="s">
        <v>554</v>
      </c>
      <c r="R13" s="33" t="s">
        <v>556</v>
      </c>
      <c r="S13" s="33" t="s">
        <v>420</v>
      </c>
      <c r="T13" s="33" t="s">
        <v>557</v>
      </c>
      <c r="U13" s="33" t="s">
        <v>559</v>
      </c>
      <c r="V13" s="33" t="s">
        <v>560</v>
      </c>
      <c r="W13" s="33" t="s">
        <v>561</v>
      </c>
      <c r="X13" s="33" t="s">
        <v>563</v>
      </c>
      <c r="Y13" s="33" t="s">
        <v>564</v>
      </c>
      <c r="Z13" s="33" t="s">
        <v>565</v>
      </c>
      <c r="AA13" s="33" t="s">
        <v>567</v>
      </c>
      <c r="AB13" s="33" t="s">
        <v>568</v>
      </c>
      <c r="AC13" s="33" t="s">
        <v>569</v>
      </c>
      <c r="AD13" s="33" t="s">
        <v>571</v>
      </c>
      <c r="AE13" s="33" t="s">
        <v>572</v>
      </c>
      <c r="AF13" s="33" t="s">
        <v>573</v>
      </c>
      <c r="AG13" s="33" t="s">
        <v>294</v>
      </c>
      <c r="AH13" s="33" t="s">
        <v>575</v>
      </c>
      <c r="AI13" s="33" t="s">
        <v>576</v>
      </c>
      <c r="AJ13" s="33" t="s">
        <v>578</v>
      </c>
      <c r="AK13" s="33" t="s">
        <v>579</v>
      </c>
      <c r="AL13" s="33" t="s">
        <v>580</v>
      </c>
      <c r="AM13" s="33" t="s">
        <v>490</v>
      </c>
      <c r="AN13" s="33" t="s">
        <v>582</v>
      </c>
      <c r="AO13" s="33" t="s">
        <v>583</v>
      </c>
      <c r="AP13" s="33" t="s">
        <v>585</v>
      </c>
      <c r="AQ13" s="33" t="s">
        <v>586</v>
      </c>
      <c r="AR13" s="33" t="s">
        <v>587</v>
      </c>
      <c r="AS13" s="33" t="s">
        <v>589</v>
      </c>
      <c r="AT13" s="33" t="s">
        <v>590</v>
      </c>
      <c r="AU13" s="33" t="s">
        <v>591</v>
      </c>
      <c r="AV13" s="33" t="s">
        <v>593</v>
      </c>
      <c r="AW13" s="33" t="s">
        <v>594</v>
      </c>
      <c r="AX13" s="33" t="s">
        <v>595</v>
      </c>
      <c r="AY13" s="33" t="s">
        <v>597</v>
      </c>
      <c r="AZ13" s="33" t="s">
        <v>598</v>
      </c>
      <c r="BA13" s="33" t="s">
        <v>599</v>
      </c>
      <c r="BB13" s="33" t="s">
        <v>601</v>
      </c>
      <c r="BC13" s="33" t="s">
        <v>602</v>
      </c>
      <c r="BD13" s="33" t="s">
        <v>603</v>
      </c>
      <c r="BE13" s="33" t="s">
        <v>605</v>
      </c>
      <c r="BF13" s="33" t="s">
        <v>606</v>
      </c>
      <c r="BG13" s="33" t="s">
        <v>607</v>
      </c>
      <c r="BH13" s="33" t="s">
        <v>609</v>
      </c>
      <c r="BI13" s="33" t="s">
        <v>610</v>
      </c>
      <c r="BJ13" s="33" t="s">
        <v>611</v>
      </c>
      <c r="BK13" s="33" t="s">
        <v>613</v>
      </c>
      <c r="BL13" s="33" t="s">
        <v>333</v>
      </c>
      <c r="BM13" s="33" t="s">
        <v>614</v>
      </c>
      <c r="BN13" s="33" t="s">
        <v>356</v>
      </c>
      <c r="BO13" s="33" t="s">
        <v>616</v>
      </c>
      <c r="BP13" s="33" t="s">
        <v>617</v>
      </c>
      <c r="BQ13" s="33" t="s">
        <v>619</v>
      </c>
      <c r="BR13" s="33" t="s">
        <v>620</v>
      </c>
      <c r="BS13" s="33" t="s">
        <v>621</v>
      </c>
      <c r="BT13" s="33" t="s">
        <v>509</v>
      </c>
      <c r="BU13" s="33" t="s">
        <v>623</v>
      </c>
      <c r="BV13" s="33" t="s">
        <v>624</v>
      </c>
      <c r="BW13" s="33" t="s">
        <v>626</v>
      </c>
      <c r="BX13" s="33" t="s">
        <v>627</v>
      </c>
      <c r="BY13" s="33" t="s">
        <v>405</v>
      </c>
      <c r="BZ13" s="33" t="s">
        <v>282</v>
      </c>
      <c r="CA13" s="33" t="s">
        <v>486</v>
      </c>
      <c r="CB13" s="33" t="s">
        <v>284</v>
      </c>
      <c r="CC13" s="33" t="s">
        <v>626</v>
      </c>
      <c r="CD13" s="33" t="s">
        <v>404</v>
      </c>
      <c r="CE13" s="33" t="s">
        <v>630</v>
      </c>
      <c r="CF13" s="33" t="s">
        <v>632</v>
      </c>
      <c r="CG13" s="33" t="s">
        <v>529</v>
      </c>
      <c r="CH13" s="33" t="s">
        <v>633</v>
      </c>
      <c r="CI13" s="33" t="s">
        <v>635</v>
      </c>
      <c r="CJ13" s="33" t="s">
        <v>636</v>
      </c>
      <c r="CK13" s="33" t="s">
        <v>637</v>
      </c>
      <c r="CL13" s="33" t="s">
        <v>639</v>
      </c>
      <c r="CM13" s="33" t="s">
        <v>640</v>
      </c>
      <c r="CN13" s="33" t="s">
        <v>641</v>
      </c>
      <c r="CO13" s="33" t="s">
        <v>643</v>
      </c>
      <c r="CP13" s="33" t="s">
        <v>644</v>
      </c>
      <c r="CQ13" s="33" t="s">
        <v>645</v>
      </c>
      <c r="CR13" s="33" t="s">
        <v>647</v>
      </c>
      <c r="CS13" s="33" t="s">
        <v>648</v>
      </c>
      <c r="CT13" s="33" t="s">
        <v>649</v>
      </c>
      <c r="CU13" s="33" t="s">
        <v>651</v>
      </c>
      <c r="CV13" s="33" t="s">
        <v>652</v>
      </c>
      <c r="CW13" s="33" t="s">
        <v>653</v>
      </c>
      <c r="CX13" s="33" t="s">
        <v>655</v>
      </c>
      <c r="CY13" s="33" t="s">
        <v>656</v>
      </c>
      <c r="CZ13" s="33" t="s">
        <v>370</v>
      </c>
      <c r="DA13" s="33" t="s">
        <v>658</v>
      </c>
      <c r="DB13" s="33" t="s">
        <v>659</v>
      </c>
      <c r="DC13" s="33" t="s">
        <v>660</v>
      </c>
      <c r="DD13" s="33" t="s">
        <v>368</v>
      </c>
      <c r="DE13" s="33" t="s">
        <v>453</v>
      </c>
      <c r="DF13" s="33" t="s">
        <v>370</v>
      </c>
      <c r="DG13" s="33" t="s">
        <v>663</v>
      </c>
      <c r="DH13" s="33" t="s">
        <v>664</v>
      </c>
      <c r="DI13" s="33" t="s">
        <v>665</v>
      </c>
      <c r="DJ13" s="33" t="s">
        <v>667</v>
      </c>
      <c r="DK13" s="33" t="s">
        <v>668</v>
      </c>
      <c r="DL13" s="33" t="s">
        <v>669</v>
      </c>
      <c r="DM13" s="33" t="s">
        <v>671</v>
      </c>
      <c r="DN13" s="33" t="s">
        <v>672</v>
      </c>
      <c r="DO13" s="33" t="s">
        <v>673</v>
      </c>
      <c r="DP13" s="33" t="s">
        <v>1126</v>
      </c>
      <c r="DQ13" s="33" t="s">
        <v>1127</v>
      </c>
      <c r="DR13" s="33" t="s">
        <v>1128</v>
      </c>
      <c r="DS13" s="33" t="s">
        <v>1130</v>
      </c>
      <c r="DT13" s="33" t="s">
        <v>763</v>
      </c>
      <c r="DU13" s="33" t="s">
        <v>701</v>
      </c>
      <c r="DV13" s="33" t="s">
        <v>1132</v>
      </c>
      <c r="DW13" s="33" t="s">
        <v>1133</v>
      </c>
      <c r="DX13" s="33" t="s">
        <v>1134</v>
      </c>
      <c r="DY13" s="33" t="s">
        <v>1135</v>
      </c>
      <c r="DZ13" s="33" t="s">
        <v>1136</v>
      </c>
      <c r="EA13" s="33" t="s">
        <v>1137</v>
      </c>
      <c r="EB13" s="33" t="s">
        <v>263</v>
      </c>
      <c r="EC13" s="33" t="s">
        <v>763</v>
      </c>
      <c r="ED13" s="33" t="s">
        <v>701</v>
      </c>
      <c r="EE13" s="33" t="s">
        <v>1140</v>
      </c>
      <c r="EF13" s="33" t="s">
        <v>1141</v>
      </c>
      <c r="EG13" s="33" t="s">
        <v>1142</v>
      </c>
      <c r="EH13" s="33" t="s">
        <v>528</v>
      </c>
      <c r="EI13" s="33" t="s">
        <v>1144</v>
      </c>
      <c r="EJ13" s="33" t="s">
        <v>530</v>
      </c>
      <c r="EK13" s="33" t="s">
        <v>422</v>
      </c>
      <c r="EL13" s="33" t="s">
        <v>1146</v>
      </c>
      <c r="EM13" s="33" t="s">
        <v>1147</v>
      </c>
      <c r="EN13" s="33" t="s">
        <v>1149</v>
      </c>
      <c r="EO13" s="33" t="s">
        <v>1150</v>
      </c>
      <c r="EP13" s="33" t="s">
        <v>1151</v>
      </c>
      <c r="EQ13" s="37" t="s">
        <v>675</v>
      </c>
      <c r="ER13" s="37" t="s">
        <v>676</v>
      </c>
      <c r="ES13" s="37" t="s">
        <v>677</v>
      </c>
      <c r="ET13" s="37" t="s">
        <v>679</v>
      </c>
      <c r="EU13" s="37" t="s">
        <v>680</v>
      </c>
      <c r="EV13" s="37" t="s">
        <v>681</v>
      </c>
      <c r="EW13" s="37" t="s">
        <v>683</v>
      </c>
      <c r="EX13" s="37" t="s">
        <v>684</v>
      </c>
      <c r="EY13" s="37" t="s">
        <v>685</v>
      </c>
      <c r="EZ13" s="37" t="s">
        <v>687</v>
      </c>
      <c r="FA13" s="37" t="s">
        <v>688</v>
      </c>
      <c r="FB13" s="37" t="s">
        <v>689</v>
      </c>
      <c r="FC13" s="37" t="s">
        <v>691</v>
      </c>
      <c r="FD13" s="37" t="s">
        <v>692</v>
      </c>
      <c r="FE13" s="37" t="s">
        <v>693</v>
      </c>
      <c r="FF13" s="37" t="s">
        <v>695</v>
      </c>
      <c r="FG13" s="37" t="s">
        <v>696</v>
      </c>
      <c r="FH13" s="37" t="s">
        <v>697</v>
      </c>
      <c r="FI13" s="37" t="s">
        <v>509</v>
      </c>
      <c r="FJ13" s="37" t="s">
        <v>510</v>
      </c>
      <c r="FK13" s="37" t="s">
        <v>624</v>
      </c>
      <c r="FL13" s="37" t="s">
        <v>263</v>
      </c>
      <c r="FM13" s="37" t="s">
        <v>700</v>
      </c>
      <c r="FN13" s="37" t="s">
        <v>701</v>
      </c>
      <c r="FO13" s="37" t="s">
        <v>509</v>
      </c>
      <c r="FP13" s="37" t="s">
        <v>703</v>
      </c>
      <c r="FQ13" s="37" t="s">
        <v>624</v>
      </c>
      <c r="FR13" s="37" t="s">
        <v>294</v>
      </c>
      <c r="FS13" s="37" t="s">
        <v>763</v>
      </c>
      <c r="FT13" s="37" t="s">
        <v>1154</v>
      </c>
      <c r="FU13" s="37" t="s">
        <v>1156</v>
      </c>
      <c r="FV13" s="37" t="s">
        <v>1157</v>
      </c>
      <c r="FW13" s="37" t="s">
        <v>1158</v>
      </c>
      <c r="FX13" s="37" t="s">
        <v>1160</v>
      </c>
      <c r="FY13" s="37" t="s">
        <v>1161</v>
      </c>
      <c r="FZ13" s="37" t="s">
        <v>1162</v>
      </c>
      <c r="GA13" s="37" t="s">
        <v>1164</v>
      </c>
      <c r="GB13" s="37" t="s">
        <v>737</v>
      </c>
      <c r="GC13" s="37" t="s">
        <v>1165</v>
      </c>
      <c r="GD13" s="37" t="s">
        <v>1167</v>
      </c>
      <c r="GE13" s="37" t="s">
        <v>1168</v>
      </c>
      <c r="GF13" s="37" t="s">
        <v>1169</v>
      </c>
      <c r="GG13" s="37" t="s">
        <v>1171</v>
      </c>
      <c r="GH13" s="37" t="s">
        <v>1172</v>
      </c>
      <c r="GI13" s="37" t="s">
        <v>1173</v>
      </c>
      <c r="GJ13" s="37" t="s">
        <v>509</v>
      </c>
      <c r="GK13" s="37" t="s">
        <v>510</v>
      </c>
      <c r="GL13" s="37" t="s">
        <v>1175</v>
      </c>
      <c r="GM13" s="37" t="s">
        <v>1177</v>
      </c>
      <c r="GN13" s="37" t="s">
        <v>1178</v>
      </c>
      <c r="GO13" s="37" t="s">
        <v>1179</v>
      </c>
      <c r="GP13" s="37" t="s">
        <v>1181</v>
      </c>
      <c r="GQ13" s="37" t="s">
        <v>1182</v>
      </c>
      <c r="GR13" s="37" t="s">
        <v>1183</v>
      </c>
      <c r="GS13" s="37" t="s">
        <v>1185</v>
      </c>
      <c r="GT13" s="37" t="s">
        <v>1186</v>
      </c>
      <c r="GU13" s="37" t="s">
        <v>1187</v>
      </c>
      <c r="GV13" s="37" t="s">
        <v>1189</v>
      </c>
      <c r="GW13" s="37" t="s">
        <v>1190</v>
      </c>
      <c r="GX13" s="37" t="s">
        <v>1191</v>
      </c>
      <c r="GY13" s="37" t="s">
        <v>1193</v>
      </c>
      <c r="GZ13" s="37" t="s">
        <v>1194</v>
      </c>
      <c r="HA13" s="37" t="s">
        <v>1195</v>
      </c>
      <c r="HB13" s="37" t="s">
        <v>422</v>
      </c>
      <c r="HC13" s="37" t="s">
        <v>1146</v>
      </c>
      <c r="HD13" s="37" t="s">
        <v>1197</v>
      </c>
      <c r="HE13" s="37" t="s">
        <v>1199</v>
      </c>
      <c r="HF13" s="37" t="s">
        <v>1200</v>
      </c>
      <c r="HG13" s="37" t="s">
        <v>1201</v>
      </c>
      <c r="HH13" s="37" t="s">
        <v>593</v>
      </c>
      <c r="HI13" s="37" t="s">
        <v>1203</v>
      </c>
      <c r="HJ13" s="37" t="s">
        <v>1195</v>
      </c>
      <c r="HK13" s="37" t="s">
        <v>1205</v>
      </c>
      <c r="HL13" s="37" t="s">
        <v>1206</v>
      </c>
      <c r="HM13" s="37" t="s">
        <v>1207</v>
      </c>
      <c r="HN13" s="37" t="s">
        <v>320</v>
      </c>
      <c r="HO13" s="37" t="s">
        <v>1209</v>
      </c>
      <c r="HP13" s="37" t="s">
        <v>465</v>
      </c>
      <c r="HQ13" s="37" t="s">
        <v>1211</v>
      </c>
      <c r="HR13" s="37" t="s">
        <v>1212</v>
      </c>
      <c r="HS13" s="37" t="s">
        <v>1213</v>
      </c>
      <c r="HT13" s="37" t="s">
        <v>1215</v>
      </c>
      <c r="HU13" s="37" t="s">
        <v>1216</v>
      </c>
      <c r="HV13" s="37" t="s">
        <v>1217</v>
      </c>
      <c r="HW13" s="37" t="s">
        <v>422</v>
      </c>
      <c r="HX13" s="37" t="s">
        <v>1219</v>
      </c>
      <c r="HY13" s="37" t="s">
        <v>424</v>
      </c>
      <c r="HZ13" s="37" t="s">
        <v>422</v>
      </c>
      <c r="IA13" s="37" t="s">
        <v>1221</v>
      </c>
      <c r="IB13" s="37" t="s">
        <v>424</v>
      </c>
      <c r="IC13" s="37" t="s">
        <v>1223</v>
      </c>
      <c r="ID13" s="37" t="s">
        <v>1224</v>
      </c>
      <c r="IE13" s="37" t="s">
        <v>1225</v>
      </c>
      <c r="IF13" s="37" t="s">
        <v>1227</v>
      </c>
      <c r="IG13" s="37" t="s">
        <v>1228</v>
      </c>
      <c r="IH13" s="37" t="s">
        <v>462</v>
      </c>
      <c r="II13" s="37" t="s">
        <v>1230</v>
      </c>
      <c r="IJ13" s="37" t="s">
        <v>1146</v>
      </c>
      <c r="IK13" s="37" t="s">
        <v>424</v>
      </c>
      <c r="IL13" s="37" t="s">
        <v>1232</v>
      </c>
      <c r="IM13" s="37" t="s">
        <v>1233</v>
      </c>
      <c r="IN13" s="37" t="s">
        <v>1234</v>
      </c>
      <c r="IO13" s="37" t="s">
        <v>1236</v>
      </c>
      <c r="IP13" s="37" t="s">
        <v>374</v>
      </c>
      <c r="IQ13" s="37" t="s">
        <v>1237</v>
      </c>
      <c r="IR13" s="37" t="s">
        <v>298</v>
      </c>
      <c r="IS13" s="37" t="s">
        <v>420</v>
      </c>
      <c r="IT13" s="37" t="s">
        <v>1239</v>
      </c>
      <c r="IU13" s="37" t="s">
        <v>647</v>
      </c>
      <c r="IV13" s="37" t="s">
        <v>472</v>
      </c>
      <c r="IW13" s="38" t="s">
        <v>420</v>
      </c>
      <c r="IX13" s="33" t="s">
        <v>2170</v>
      </c>
      <c r="IY13" s="33" t="s">
        <v>2171</v>
      </c>
      <c r="IZ13" s="33" t="s">
        <v>2172</v>
      </c>
      <c r="JA13" s="33" t="s">
        <v>2167</v>
      </c>
      <c r="JB13" s="33" t="s">
        <v>2168</v>
      </c>
      <c r="JC13" s="33" t="s">
        <v>2169</v>
      </c>
      <c r="JD13" s="33" t="s">
        <v>509</v>
      </c>
      <c r="JE13" s="33" t="s">
        <v>2157</v>
      </c>
      <c r="JF13" s="33" t="s">
        <v>624</v>
      </c>
      <c r="JG13" s="33" t="s">
        <v>2164</v>
      </c>
      <c r="JH13" s="33" t="s">
        <v>2165</v>
      </c>
      <c r="JI13" s="33" t="s">
        <v>2166</v>
      </c>
      <c r="JJ13" s="39" t="s">
        <v>320</v>
      </c>
      <c r="JK13" s="33" t="s">
        <v>1246</v>
      </c>
      <c r="JL13" s="33" t="s">
        <v>1247</v>
      </c>
      <c r="JM13" s="33" t="s">
        <v>1249</v>
      </c>
      <c r="JN13" s="33" t="s">
        <v>1250</v>
      </c>
      <c r="JO13" s="33" t="s">
        <v>1251</v>
      </c>
      <c r="JP13" s="33" t="s">
        <v>282</v>
      </c>
      <c r="JQ13" s="33" t="s">
        <v>486</v>
      </c>
      <c r="JR13" s="33" t="s">
        <v>284</v>
      </c>
      <c r="JS13" s="33" t="s">
        <v>1254</v>
      </c>
      <c r="JT13" s="33" t="s">
        <v>1255</v>
      </c>
      <c r="JU13" s="33" t="s">
        <v>1256</v>
      </c>
      <c r="JV13" s="33" t="s">
        <v>1258</v>
      </c>
      <c r="JW13" s="33" t="s">
        <v>1259</v>
      </c>
      <c r="JX13" s="33" t="s">
        <v>1260</v>
      </c>
      <c r="JY13" s="33" t="s">
        <v>1262</v>
      </c>
      <c r="JZ13" s="33" t="s">
        <v>1263</v>
      </c>
      <c r="KA13" s="33" t="s">
        <v>1264</v>
      </c>
      <c r="KB13" s="33" t="s">
        <v>1266</v>
      </c>
      <c r="KC13" s="33" t="s">
        <v>1267</v>
      </c>
      <c r="KD13" s="33" t="s">
        <v>1268</v>
      </c>
      <c r="KE13" s="33" t="s">
        <v>517</v>
      </c>
      <c r="KF13" s="33" t="s">
        <v>1270</v>
      </c>
      <c r="KG13" s="33" t="s">
        <v>518</v>
      </c>
      <c r="KH13" s="33" t="s">
        <v>1211</v>
      </c>
      <c r="KI13" s="33" t="s">
        <v>854</v>
      </c>
      <c r="KJ13" s="33" t="s">
        <v>1272</v>
      </c>
      <c r="KK13" s="33" t="s">
        <v>1274</v>
      </c>
      <c r="KL13" s="33" t="s">
        <v>1275</v>
      </c>
      <c r="KM13" s="33" t="s">
        <v>511</v>
      </c>
      <c r="KN13" s="33" t="s">
        <v>1276</v>
      </c>
      <c r="KO13" s="33" t="s">
        <v>526</v>
      </c>
      <c r="KP13" s="33" t="s">
        <v>1277</v>
      </c>
      <c r="KQ13" s="33" t="s">
        <v>1279</v>
      </c>
      <c r="KR13" s="33" t="s">
        <v>1280</v>
      </c>
      <c r="KS13" s="33" t="s">
        <v>762</v>
      </c>
      <c r="KT13" s="33" t="s">
        <v>528</v>
      </c>
      <c r="KU13" s="33" t="s">
        <v>1282</v>
      </c>
      <c r="KV13" s="33" t="s">
        <v>530</v>
      </c>
      <c r="KW13" s="33" t="s">
        <v>509</v>
      </c>
      <c r="KX13" s="33" t="s">
        <v>511</v>
      </c>
      <c r="KY13" s="33" t="s">
        <v>1284</v>
      </c>
      <c r="KZ13" s="33" t="s">
        <v>509</v>
      </c>
      <c r="LA13" s="33" t="s">
        <v>510</v>
      </c>
      <c r="LB13" s="33" t="s">
        <v>624</v>
      </c>
      <c r="LC13" s="33" t="s">
        <v>509</v>
      </c>
      <c r="LD13" s="33" t="s">
        <v>1287</v>
      </c>
      <c r="LE13" s="33" t="s">
        <v>624</v>
      </c>
    </row>
    <row r="14" spans="1:317" ht="15.75" x14ac:dyDescent="0.25">
      <c r="A14" s="2">
        <v>1</v>
      </c>
      <c r="B14" s="1" t="s">
        <v>2206</v>
      </c>
      <c r="C14" s="5">
        <v>1</v>
      </c>
      <c r="D14" s="5"/>
      <c r="E14" s="5"/>
      <c r="F14" s="14">
        <v>1</v>
      </c>
      <c r="G14" s="14"/>
      <c r="H14" s="14"/>
      <c r="I14" s="14">
        <v>1</v>
      </c>
      <c r="J14" s="14"/>
      <c r="K14" s="14"/>
      <c r="L14" s="14">
        <v>1</v>
      </c>
      <c r="M14" s="14"/>
      <c r="N14" s="14"/>
      <c r="O14" s="14">
        <v>1</v>
      </c>
      <c r="P14" s="14"/>
      <c r="Q14" s="14"/>
      <c r="R14" s="14">
        <v>1</v>
      </c>
      <c r="S14" s="14"/>
      <c r="T14" s="14"/>
      <c r="U14" s="14"/>
      <c r="V14" s="14"/>
      <c r="W14" s="14">
        <v>1</v>
      </c>
      <c r="X14" s="14">
        <v>1</v>
      </c>
      <c r="Y14" s="14"/>
      <c r="Z14" s="14"/>
      <c r="AA14" s="14">
        <v>1</v>
      </c>
      <c r="AB14" s="14"/>
      <c r="AC14" s="14"/>
      <c r="AD14" s="14">
        <v>1</v>
      </c>
      <c r="AE14" s="14"/>
      <c r="AF14" s="14"/>
      <c r="AG14" s="14"/>
      <c r="AH14" s="14">
        <v>1</v>
      </c>
      <c r="AI14" s="14"/>
      <c r="AJ14" s="14"/>
      <c r="AK14" s="14">
        <v>1</v>
      </c>
      <c r="AL14" s="14"/>
      <c r="AM14" s="14">
        <v>1</v>
      </c>
      <c r="AN14" s="14"/>
      <c r="AO14" s="14"/>
      <c r="AP14" s="14">
        <v>1</v>
      </c>
      <c r="AQ14" s="14"/>
      <c r="AR14" s="14"/>
      <c r="AS14" s="14">
        <v>1</v>
      </c>
      <c r="AT14" s="14"/>
      <c r="AU14" s="14"/>
      <c r="AV14" s="14"/>
      <c r="AW14" s="14">
        <v>1</v>
      </c>
      <c r="AX14" s="14"/>
      <c r="AY14" s="14">
        <v>1</v>
      </c>
      <c r="AZ14" s="14"/>
      <c r="BA14" s="14"/>
      <c r="BB14" s="14">
        <v>1</v>
      </c>
      <c r="BC14" s="14"/>
      <c r="BD14" s="14"/>
      <c r="BE14" s="14"/>
      <c r="BF14" s="14">
        <v>1</v>
      </c>
      <c r="BG14" s="14"/>
      <c r="BH14" s="14">
        <v>1</v>
      </c>
      <c r="BI14" s="14"/>
      <c r="BJ14" s="14"/>
      <c r="BK14" s="14"/>
      <c r="BL14" s="14">
        <v>1</v>
      </c>
      <c r="BM14" s="19"/>
      <c r="BN14" s="19">
        <v>1</v>
      </c>
      <c r="BO14" s="19"/>
      <c r="BP14" s="14"/>
      <c r="BQ14" s="14">
        <v>1</v>
      </c>
      <c r="BR14" s="14"/>
      <c r="BS14" s="14"/>
      <c r="BT14" s="14">
        <v>1</v>
      </c>
      <c r="BU14" s="14"/>
      <c r="BV14" s="14"/>
      <c r="BW14" s="14"/>
      <c r="BX14" s="14">
        <v>1</v>
      </c>
      <c r="BY14" s="14"/>
      <c r="BZ14" s="19"/>
      <c r="CA14" s="19">
        <v>1</v>
      </c>
      <c r="CB14" s="19"/>
      <c r="CC14" s="19">
        <v>1</v>
      </c>
      <c r="CD14" s="19"/>
      <c r="CE14" s="19"/>
      <c r="CF14" s="19">
        <v>1</v>
      </c>
      <c r="CG14" s="19"/>
      <c r="CH14" s="19"/>
      <c r="CI14" s="19">
        <v>1</v>
      </c>
      <c r="CJ14" s="19"/>
      <c r="CK14" s="19"/>
      <c r="CL14" s="19">
        <v>1</v>
      </c>
      <c r="CM14" s="19"/>
      <c r="CN14" s="19"/>
      <c r="CO14" s="19">
        <v>1</v>
      </c>
      <c r="CP14" s="19"/>
      <c r="CQ14" s="19"/>
      <c r="CR14" s="19"/>
      <c r="CS14" s="19">
        <v>1</v>
      </c>
      <c r="CT14" s="19"/>
      <c r="CU14" s="19">
        <v>1</v>
      </c>
      <c r="CV14" s="19"/>
      <c r="CW14" s="19"/>
      <c r="CX14" s="19"/>
      <c r="CY14" s="19">
        <v>1</v>
      </c>
      <c r="CZ14" s="19"/>
      <c r="DA14" s="19">
        <v>1</v>
      </c>
      <c r="DB14" s="19"/>
      <c r="DC14" s="19"/>
      <c r="DD14" s="19">
        <v>1</v>
      </c>
      <c r="DE14" s="19"/>
      <c r="DF14" s="19"/>
      <c r="DG14" s="19"/>
      <c r="DH14" s="19">
        <v>1</v>
      </c>
      <c r="DI14" s="19"/>
      <c r="DJ14" s="19">
        <v>1</v>
      </c>
      <c r="DK14" s="19"/>
      <c r="DL14" s="19"/>
      <c r="DM14" s="19"/>
      <c r="DN14" s="19">
        <v>1</v>
      </c>
      <c r="DO14" s="19"/>
      <c r="DP14" s="19"/>
      <c r="DQ14" s="19">
        <v>1</v>
      </c>
      <c r="DR14" s="19"/>
      <c r="DS14" s="19">
        <v>1</v>
      </c>
      <c r="DT14" s="19"/>
      <c r="DU14" s="19"/>
      <c r="DV14" s="19">
        <v>1</v>
      </c>
      <c r="DW14" s="19"/>
      <c r="DX14" s="19"/>
      <c r="DY14" s="19">
        <v>1</v>
      </c>
      <c r="DZ14" s="19"/>
      <c r="EA14" s="19"/>
      <c r="EB14" s="19">
        <v>1</v>
      </c>
      <c r="EC14" s="19"/>
      <c r="ED14" s="19"/>
      <c r="EE14" s="19">
        <v>1</v>
      </c>
      <c r="EF14" s="19"/>
      <c r="EG14" s="19"/>
      <c r="EH14" s="19"/>
      <c r="EI14" s="19">
        <v>1</v>
      </c>
      <c r="EJ14" s="19"/>
      <c r="EK14" s="19">
        <v>1</v>
      </c>
      <c r="EL14" s="19"/>
      <c r="EM14" s="19"/>
      <c r="EN14" s="19"/>
      <c r="EO14" s="19">
        <v>1</v>
      </c>
      <c r="EP14" s="19"/>
      <c r="EQ14" s="19">
        <v>1</v>
      </c>
      <c r="ER14" s="19"/>
      <c r="ES14" s="19"/>
      <c r="ET14" s="19">
        <v>1</v>
      </c>
      <c r="EU14" s="19"/>
      <c r="EV14" s="19"/>
      <c r="EW14" s="19">
        <v>1</v>
      </c>
      <c r="EX14" s="19"/>
      <c r="EY14" s="19"/>
      <c r="EZ14" s="19"/>
      <c r="FA14" s="19">
        <v>1</v>
      </c>
      <c r="FB14" s="19"/>
      <c r="FC14" s="19">
        <v>1</v>
      </c>
      <c r="FD14" s="19"/>
      <c r="FE14" s="19"/>
      <c r="FF14" s="19"/>
      <c r="FG14" s="19">
        <v>1</v>
      </c>
      <c r="FH14" s="19"/>
      <c r="FI14" s="19">
        <v>1</v>
      </c>
      <c r="FJ14" s="19"/>
      <c r="FK14" s="19"/>
      <c r="FL14" s="19"/>
      <c r="FM14" s="19">
        <v>1</v>
      </c>
      <c r="FN14" s="19"/>
      <c r="FO14" s="19"/>
      <c r="FP14" s="19">
        <v>1</v>
      </c>
      <c r="FQ14" s="19"/>
      <c r="FR14" s="19">
        <v>1</v>
      </c>
      <c r="FS14" s="19"/>
      <c r="FT14" s="19"/>
      <c r="FU14" s="19">
        <v>1</v>
      </c>
      <c r="FV14" s="19"/>
      <c r="FW14" s="19"/>
      <c r="FX14" s="19">
        <v>1</v>
      </c>
      <c r="FY14" s="19"/>
      <c r="FZ14" s="19"/>
      <c r="GA14" s="19"/>
      <c r="GB14" s="19">
        <v>1</v>
      </c>
      <c r="GC14" s="19"/>
      <c r="GD14" s="19"/>
      <c r="GE14" s="19">
        <v>1</v>
      </c>
      <c r="GF14" s="19"/>
      <c r="GG14" s="19"/>
      <c r="GH14" s="19">
        <v>1</v>
      </c>
      <c r="GI14" s="19"/>
      <c r="GJ14" s="19">
        <v>1</v>
      </c>
      <c r="GK14" s="19"/>
      <c r="GL14" s="19"/>
      <c r="GM14" s="19"/>
      <c r="GN14" s="19">
        <v>1</v>
      </c>
      <c r="GO14" s="19"/>
      <c r="GP14" s="19"/>
      <c r="GQ14" s="19">
        <v>1</v>
      </c>
      <c r="GR14" s="19"/>
      <c r="GS14" s="19">
        <v>1</v>
      </c>
      <c r="GT14" s="19"/>
      <c r="GU14" s="19"/>
      <c r="GV14" s="19"/>
      <c r="GW14" s="19">
        <v>1</v>
      </c>
      <c r="GX14" s="19"/>
      <c r="GY14" s="19"/>
      <c r="GZ14" s="19">
        <v>1</v>
      </c>
      <c r="HA14" s="19"/>
      <c r="HB14" s="19">
        <v>1</v>
      </c>
      <c r="HC14" s="19"/>
      <c r="HD14" s="19"/>
      <c r="HE14" s="19"/>
      <c r="HF14" s="19">
        <v>1</v>
      </c>
      <c r="HG14" s="19"/>
      <c r="HH14" s="19">
        <v>1</v>
      </c>
      <c r="HI14" s="19"/>
      <c r="HJ14" s="19"/>
      <c r="HK14" s="19">
        <v>1</v>
      </c>
      <c r="HL14" s="19"/>
      <c r="HM14" s="19"/>
      <c r="HN14" s="19">
        <v>1</v>
      </c>
      <c r="HO14" s="19"/>
      <c r="HP14" s="19"/>
      <c r="HQ14" s="19"/>
      <c r="HR14" s="19">
        <v>1</v>
      </c>
      <c r="HS14" s="19"/>
      <c r="HT14" s="19">
        <v>1</v>
      </c>
      <c r="HU14" s="19"/>
      <c r="HV14" s="19"/>
      <c r="HW14" s="19">
        <v>1</v>
      </c>
      <c r="HX14" s="19"/>
      <c r="HY14" s="19"/>
      <c r="HZ14" s="19">
        <v>1</v>
      </c>
      <c r="IA14" s="19"/>
      <c r="IB14" s="19"/>
      <c r="IC14" s="19">
        <v>1</v>
      </c>
      <c r="ID14" s="19"/>
      <c r="IE14" s="19"/>
      <c r="IF14" s="19"/>
      <c r="IG14" s="19">
        <v>1</v>
      </c>
      <c r="IH14" s="19"/>
      <c r="II14" s="19"/>
      <c r="IJ14" s="19">
        <v>1</v>
      </c>
      <c r="IK14" s="19"/>
      <c r="IL14" s="19">
        <v>1</v>
      </c>
      <c r="IM14" s="19"/>
      <c r="IN14" s="19"/>
      <c r="IO14" s="19">
        <v>1</v>
      </c>
      <c r="IP14" s="19"/>
      <c r="IQ14" s="19"/>
      <c r="IR14" s="19">
        <v>1</v>
      </c>
      <c r="IS14" s="19"/>
      <c r="IT14" s="19"/>
      <c r="IU14" s="19"/>
      <c r="IV14" s="19">
        <v>1</v>
      </c>
      <c r="IW14" s="19"/>
      <c r="IX14" s="19">
        <v>1</v>
      </c>
      <c r="IY14" s="19"/>
      <c r="IZ14" s="19"/>
      <c r="JA14" s="19">
        <v>1</v>
      </c>
      <c r="JB14" s="19"/>
      <c r="JC14" s="19"/>
      <c r="JD14" s="19"/>
      <c r="JE14" s="19">
        <v>1</v>
      </c>
      <c r="JF14" s="19"/>
      <c r="JG14" s="19">
        <v>1</v>
      </c>
      <c r="JH14" s="19"/>
      <c r="JI14" s="19"/>
      <c r="JJ14" s="19">
        <v>1</v>
      </c>
      <c r="JK14" s="19"/>
      <c r="JL14" s="19"/>
      <c r="JM14" s="19">
        <v>1</v>
      </c>
      <c r="JN14" s="19"/>
      <c r="JO14" s="19"/>
      <c r="JP14" s="19">
        <v>1</v>
      </c>
      <c r="JQ14" s="19"/>
      <c r="JR14" s="19"/>
      <c r="JS14" s="19">
        <v>1</v>
      </c>
      <c r="JT14" s="19"/>
      <c r="JU14" s="19"/>
      <c r="JV14" s="19">
        <v>1</v>
      </c>
      <c r="JW14" s="19"/>
      <c r="JX14" s="19"/>
      <c r="JY14" s="19">
        <v>1</v>
      </c>
      <c r="JZ14" s="19"/>
      <c r="KA14" s="19"/>
      <c r="KB14" s="19">
        <v>1</v>
      </c>
      <c r="KC14" s="19"/>
      <c r="KD14" s="19"/>
      <c r="KE14" s="19"/>
      <c r="KF14" s="19">
        <v>1</v>
      </c>
      <c r="KG14" s="19"/>
      <c r="KH14" s="19"/>
      <c r="KI14" s="19">
        <v>1</v>
      </c>
      <c r="KJ14" s="19"/>
      <c r="KK14" s="19"/>
      <c r="KL14" s="19">
        <v>1</v>
      </c>
      <c r="KM14" s="19"/>
      <c r="KN14" s="19">
        <v>1</v>
      </c>
      <c r="KO14" s="19"/>
      <c r="KP14" s="19"/>
      <c r="KQ14" s="19">
        <v>1</v>
      </c>
      <c r="KR14" s="19"/>
      <c r="KS14" s="19"/>
      <c r="KT14" s="19">
        <v>1</v>
      </c>
      <c r="KU14" s="19"/>
      <c r="KV14" s="25"/>
      <c r="KW14" s="19">
        <v>1</v>
      </c>
      <c r="KX14" s="19"/>
      <c r="KY14" s="19"/>
      <c r="KZ14" s="19">
        <v>1</v>
      </c>
      <c r="LA14" s="19"/>
      <c r="LB14" s="19"/>
      <c r="LC14" s="19">
        <v>1</v>
      </c>
      <c r="LD14" s="19"/>
      <c r="LE14" s="19"/>
    </row>
    <row r="15" spans="1:317" x14ac:dyDescent="0.25">
      <c r="A15" s="75" t="s">
        <v>230</v>
      </c>
      <c r="B15" s="76"/>
      <c r="C15" s="3">
        <v>1</v>
      </c>
      <c r="D15" s="3">
        <f t="shared" ref="D15:BO15" si="0">SUM(D14:D14)</f>
        <v>0</v>
      </c>
      <c r="E15" s="3">
        <f t="shared" si="0"/>
        <v>0</v>
      </c>
      <c r="F15" s="3">
        <f t="shared" si="0"/>
        <v>1</v>
      </c>
      <c r="G15" s="3">
        <f t="shared" si="0"/>
        <v>0</v>
      </c>
      <c r="H15" s="3">
        <f t="shared" si="0"/>
        <v>0</v>
      </c>
      <c r="I15" s="3">
        <f t="shared" si="0"/>
        <v>1</v>
      </c>
      <c r="J15" s="3">
        <f t="shared" si="0"/>
        <v>0</v>
      </c>
      <c r="K15" s="3">
        <f t="shared" si="0"/>
        <v>0</v>
      </c>
      <c r="L15" s="3">
        <f t="shared" si="0"/>
        <v>1</v>
      </c>
      <c r="M15" s="3">
        <f t="shared" si="0"/>
        <v>0</v>
      </c>
      <c r="N15" s="3">
        <f t="shared" si="0"/>
        <v>0</v>
      </c>
      <c r="O15" s="3">
        <f t="shared" si="0"/>
        <v>1</v>
      </c>
      <c r="P15" s="3">
        <f t="shared" si="0"/>
        <v>0</v>
      </c>
      <c r="Q15" s="3">
        <f t="shared" si="0"/>
        <v>0</v>
      </c>
      <c r="R15" s="3">
        <f t="shared" si="0"/>
        <v>1</v>
      </c>
      <c r="S15" s="3">
        <f t="shared" si="0"/>
        <v>0</v>
      </c>
      <c r="T15" s="3">
        <f t="shared" si="0"/>
        <v>0</v>
      </c>
      <c r="U15" s="3">
        <f t="shared" si="0"/>
        <v>0</v>
      </c>
      <c r="V15" s="3">
        <f t="shared" si="0"/>
        <v>0</v>
      </c>
      <c r="W15" s="3">
        <f t="shared" si="0"/>
        <v>1</v>
      </c>
      <c r="X15" s="3">
        <f t="shared" si="0"/>
        <v>1</v>
      </c>
      <c r="Y15" s="3">
        <f t="shared" si="0"/>
        <v>0</v>
      </c>
      <c r="Z15" s="3">
        <f t="shared" si="0"/>
        <v>0</v>
      </c>
      <c r="AA15" s="3">
        <f t="shared" si="0"/>
        <v>1</v>
      </c>
      <c r="AB15" s="3">
        <f t="shared" si="0"/>
        <v>0</v>
      </c>
      <c r="AC15" s="3">
        <f t="shared" si="0"/>
        <v>0</v>
      </c>
      <c r="AD15" s="3">
        <f t="shared" si="0"/>
        <v>1</v>
      </c>
      <c r="AE15" s="3">
        <f t="shared" si="0"/>
        <v>0</v>
      </c>
      <c r="AF15" s="3">
        <f t="shared" si="0"/>
        <v>0</v>
      </c>
      <c r="AG15" s="3">
        <f t="shared" si="0"/>
        <v>0</v>
      </c>
      <c r="AH15" s="3">
        <f t="shared" si="0"/>
        <v>1</v>
      </c>
      <c r="AI15" s="3">
        <f t="shared" si="0"/>
        <v>0</v>
      </c>
      <c r="AJ15" s="3">
        <f t="shared" si="0"/>
        <v>0</v>
      </c>
      <c r="AK15" s="3">
        <f t="shared" si="0"/>
        <v>1</v>
      </c>
      <c r="AL15" s="3">
        <f t="shared" si="0"/>
        <v>0</v>
      </c>
      <c r="AM15" s="3">
        <f t="shared" si="0"/>
        <v>1</v>
      </c>
      <c r="AN15" s="3">
        <f t="shared" si="0"/>
        <v>0</v>
      </c>
      <c r="AO15" s="3">
        <f t="shared" si="0"/>
        <v>0</v>
      </c>
      <c r="AP15" s="3">
        <f t="shared" si="0"/>
        <v>1</v>
      </c>
      <c r="AQ15" s="3">
        <f t="shared" si="0"/>
        <v>0</v>
      </c>
      <c r="AR15" s="3">
        <f t="shared" si="0"/>
        <v>0</v>
      </c>
      <c r="AS15" s="3">
        <f t="shared" si="0"/>
        <v>1</v>
      </c>
      <c r="AT15" s="3">
        <f t="shared" si="0"/>
        <v>0</v>
      </c>
      <c r="AU15" s="3">
        <f t="shared" si="0"/>
        <v>0</v>
      </c>
      <c r="AV15" s="3">
        <f t="shared" si="0"/>
        <v>0</v>
      </c>
      <c r="AW15" s="3">
        <f t="shared" si="0"/>
        <v>1</v>
      </c>
      <c r="AX15" s="3">
        <f t="shared" si="0"/>
        <v>0</v>
      </c>
      <c r="AY15" s="3">
        <f t="shared" si="0"/>
        <v>1</v>
      </c>
      <c r="AZ15" s="3">
        <f t="shared" si="0"/>
        <v>0</v>
      </c>
      <c r="BA15" s="3">
        <f t="shared" si="0"/>
        <v>0</v>
      </c>
      <c r="BB15" s="3">
        <f t="shared" si="0"/>
        <v>1</v>
      </c>
      <c r="BC15" s="3">
        <f t="shared" si="0"/>
        <v>0</v>
      </c>
      <c r="BD15" s="3">
        <f t="shared" si="0"/>
        <v>0</v>
      </c>
      <c r="BE15" s="3">
        <f t="shared" si="0"/>
        <v>0</v>
      </c>
      <c r="BF15" s="3">
        <f t="shared" si="0"/>
        <v>1</v>
      </c>
      <c r="BG15" s="3">
        <f t="shared" si="0"/>
        <v>0</v>
      </c>
      <c r="BH15" s="3">
        <f t="shared" si="0"/>
        <v>1</v>
      </c>
      <c r="BI15" s="3">
        <f t="shared" si="0"/>
        <v>0</v>
      </c>
      <c r="BJ15" s="3">
        <f t="shared" si="0"/>
        <v>0</v>
      </c>
      <c r="BK15" s="3">
        <f t="shared" si="0"/>
        <v>0</v>
      </c>
      <c r="BL15" s="3">
        <f t="shared" si="0"/>
        <v>1</v>
      </c>
      <c r="BM15" s="3">
        <f t="shared" si="0"/>
        <v>0</v>
      </c>
      <c r="BN15" s="3">
        <f t="shared" si="0"/>
        <v>1</v>
      </c>
      <c r="BO15" s="3">
        <f t="shared" si="0"/>
        <v>0</v>
      </c>
      <c r="BP15" s="3">
        <f t="shared" ref="BP15:EA15" si="1">SUM(BP14:BP14)</f>
        <v>0</v>
      </c>
      <c r="BQ15" s="3">
        <f t="shared" si="1"/>
        <v>1</v>
      </c>
      <c r="BR15" s="3">
        <f t="shared" si="1"/>
        <v>0</v>
      </c>
      <c r="BS15" s="3">
        <f t="shared" si="1"/>
        <v>0</v>
      </c>
      <c r="BT15" s="3">
        <f t="shared" si="1"/>
        <v>1</v>
      </c>
      <c r="BU15" s="3">
        <f t="shared" si="1"/>
        <v>0</v>
      </c>
      <c r="BV15" s="3">
        <f t="shared" si="1"/>
        <v>0</v>
      </c>
      <c r="BW15" s="3">
        <f t="shared" si="1"/>
        <v>0</v>
      </c>
      <c r="BX15" s="3">
        <f t="shared" si="1"/>
        <v>1</v>
      </c>
      <c r="BY15" s="3">
        <f t="shared" si="1"/>
        <v>0</v>
      </c>
      <c r="BZ15" s="3">
        <f t="shared" si="1"/>
        <v>0</v>
      </c>
      <c r="CA15" s="3">
        <f t="shared" si="1"/>
        <v>1</v>
      </c>
      <c r="CB15" s="3">
        <f t="shared" si="1"/>
        <v>0</v>
      </c>
      <c r="CC15" s="3">
        <f t="shared" si="1"/>
        <v>1</v>
      </c>
      <c r="CD15" s="3">
        <f t="shared" si="1"/>
        <v>0</v>
      </c>
      <c r="CE15" s="3">
        <f t="shared" si="1"/>
        <v>0</v>
      </c>
      <c r="CF15" s="3">
        <f t="shared" si="1"/>
        <v>1</v>
      </c>
      <c r="CG15" s="3">
        <f t="shared" si="1"/>
        <v>0</v>
      </c>
      <c r="CH15" s="3">
        <f t="shared" si="1"/>
        <v>0</v>
      </c>
      <c r="CI15" s="3">
        <f t="shared" si="1"/>
        <v>1</v>
      </c>
      <c r="CJ15" s="3">
        <f t="shared" si="1"/>
        <v>0</v>
      </c>
      <c r="CK15" s="3">
        <f t="shared" si="1"/>
        <v>0</v>
      </c>
      <c r="CL15" s="3">
        <f t="shared" si="1"/>
        <v>1</v>
      </c>
      <c r="CM15" s="3">
        <f t="shared" si="1"/>
        <v>0</v>
      </c>
      <c r="CN15" s="3">
        <f t="shared" si="1"/>
        <v>0</v>
      </c>
      <c r="CO15" s="3">
        <f t="shared" si="1"/>
        <v>1</v>
      </c>
      <c r="CP15" s="3">
        <f t="shared" si="1"/>
        <v>0</v>
      </c>
      <c r="CQ15" s="3">
        <f t="shared" si="1"/>
        <v>0</v>
      </c>
      <c r="CR15" s="3">
        <f t="shared" si="1"/>
        <v>0</v>
      </c>
      <c r="CS15" s="3">
        <f t="shared" si="1"/>
        <v>1</v>
      </c>
      <c r="CT15" s="3">
        <f t="shared" si="1"/>
        <v>0</v>
      </c>
      <c r="CU15" s="3">
        <f t="shared" si="1"/>
        <v>1</v>
      </c>
      <c r="CV15" s="3">
        <f t="shared" si="1"/>
        <v>0</v>
      </c>
      <c r="CW15" s="3">
        <f t="shared" si="1"/>
        <v>0</v>
      </c>
      <c r="CX15" s="3">
        <f t="shared" si="1"/>
        <v>0</v>
      </c>
      <c r="CY15" s="3">
        <f t="shared" si="1"/>
        <v>1</v>
      </c>
      <c r="CZ15" s="3">
        <f t="shared" si="1"/>
        <v>0</v>
      </c>
      <c r="DA15" s="3">
        <f t="shared" si="1"/>
        <v>1</v>
      </c>
      <c r="DB15" s="3">
        <f t="shared" si="1"/>
        <v>0</v>
      </c>
      <c r="DC15" s="3">
        <f t="shared" si="1"/>
        <v>0</v>
      </c>
      <c r="DD15" s="3">
        <f t="shared" si="1"/>
        <v>1</v>
      </c>
      <c r="DE15" s="3">
        <f t="shared" si="1"/>
        <v>0</v>
      </c>
      <c r="DF15" s="3">
        <f t="shared" si="1"/>
        <v>0</v>
      </c>
      <c r="DG15" s="3">
        <f t="shared" si="1"/>
        <v>0</v>
      </c>
      <c r="DH15" s="3">
        <f t="shared" si="1"/>
        <v>1</v>
      </c>
      <c r="DI15" s="3">
        <f t="shared" si="1"/>
        <v>0</v>
      </c>
      <c r="DJ15" s="3">
        <f t="shared" si="1"/>
        <v>1</v>
      </c>
      <c r="DK15" s="3">
        <f t="shared" si="1"/>
        <v>0</v>
      </c>
      <c r="DL15" s="3">
        <f t="shared" si="1"/>
        <v>0</v>
      </c>
      <c r="DM15" s="3">
        <f t="shared" si="1"/>
        <v>0</v>
      </c>
      <c r="DN15" s="3">
        <f t="shared" si="1"/>
        <v>1</v>
      </c>
      <c r="DO15" s="3">
        <f t="shared" si="1"/>
        <v>0</v>
      </c>
      <c r="DP15" s="3">
        <f t="shared" si="1"/>
        <v>0</v>
      </c>
      <c r="DQ15" s="3">
        <f t="shared" si="1"/>
        <v>1</v>
      </c>
      <c r="DR15" s="3">
        <f t="shared" si="1"/>
        <v>0</v>
      </c>
      <c r="DS15" s="3">
        <f t="shared" si="1"/>
        <v>1</v>
      </c>
      <c r="DT15" s="3">
        <f t="shared" si="1"/>
        <v>0</v>
      </c>
      <c r="DU15" s="3">
        <f t="shared" si="1"/>
        <v>0</v>
      </c>
      <c r="DV15" s="3">
        <f t="shared" si="1"/>
        <v>1</v>
      </c>
      <c r="DW15" s="3">
        <f t="shared" si="1"/>
        <v>0</v>
      </c>
      <c r="DX15" s="3">
        <f t="shared" si="1"/>
        <v>0</v>
      </c>
      <c r="DY15" s="3">
        <f t="shared" si="1"/>
        <v>1</v>
      </c>
      <c r="DZ15" s="3">
        <f t="shared" si="1"/>
        <v>0</v>
      </c>
      <c r="EA15" s="3">
        <f t="shared" si="1"/>
        <v>0</v>
      </c>
      <c r="EB15" s="3">
        <f t="shared" ref="EB15:GM15" si="2">SUM(EB14:EB14)</f>
        <v>1</v>
      </c>
      <c r="EC15" s="3">
        <f t="shared" si="2"/>
        <v>0</v>
      </c>
      <c r="ED15" s="3">
        <f t="shared" si="2"/>
        <v>0</v>
      </c>
      <c r="EE15" s="3">
        <f t="shared" si="2"/>
        <v>1</v>
      </c>
      <c r="EF15" s="3">
        <f t="shared" si="2"/>
        <v>0</v>
      </c>
      <c r="EG15" s="3">
        <f t="shared" si="2"/>
        <v>0</v>
      </c>
      <c r="EH15" s="3">
        <f t="shared" si="2"/>
        <v>0</v>
      </c>
      <c r="EI15" s="3">
        <f t="shared" si="2"/>
        <v>1</v>
      </c>
      <c r="EJ15" s="3">
        <f t="shared" si="2"/>
        <v>0</v>
      </c>
      <c r="EK15" s="3">
        <f t="shared" si="2"/>
        <v>1</v>
      </c>
      <c r="EL15" s="3">
        <f t="shared" si="2"/>
        <v>0</v>
      </c>
      <c r="EM15" s="3">
        <f t="shared" si="2"/>
        <v>0</v>
      </c>
      <c r="EN15" s="3">
        <f t="shared" si="2"/>
        <v>0</v>
      </c>
      <c r="EO15" s="3">
        <f t="shared" si="2"/>
        <v>1</v>
      </c>
      <c r="EP15" s="3">
        <f t="shared" si="2"/>
        <v>0</v>
      </c>
      <c r="EQ15" s="3">
        <f t="shared" si="2"/>
        <v>1</v>
      </c>
      <c r="ER15" s="3">
        <f t="shared" si="2"/>
        <v>0</v>
      </c>
      <c r="ES15" s="3">
        <f t="shared" si="2"/>
        <v>0</v>
      </c>
      <c r="ET15" s="3">
        <f t="shared" si="2"/>
        <v>1</v>
      </c>
      <c r="EU15" s="3">
        <f t="shared" si="2"/>
        <v>0</v>
      </c>
      <c r="EV15" s="3">
        <f t="shared" si="2"/>
        <v>0</v>
      </c>
      <c r="EW15" s="3">
        <f t="shared" si="2"/>
        <v>1</v>
      </c>
      <c r="EX15" s="3">
        <f t="shared" si="2"/>
        <v>0</v>
      </c>
      <c r="EY15" s="3">
        <f t="shared" si="2"/>
        <v>0</v>
      </c>
      <c r="EZ15" s="3">
        <f t="shared" si="2"/>
        <v>0</v>
      </c>
      <c r="FA15" s="3">
        <f t="shared" si="2"/>
        <v>1</v>
      </c>
      <c r="FB15" s="3">
        <f t="shared" si="2"/>
        <v>0</v>
      </c>
      <c r="FC15" s="3">
        <f t="shared" si="2"/>
        <v>1</v>
      </c>
      <c r="FD15" s="3">
        <f t="shared" si="2"/>
        <v>0</v>
      </c>
      <c r="FE15" s="3">
        <f t="shared" si="2"/>
        <v>0</v>
      </c>
      <c r="FF15" s="3">
        <f t="shared" si="2"/>
        <v>0</v>
      </c>
      <c r="FG15" s="3">
        <f t="shared" si="2"/>
        <v>1</v>
      </c>
      <c r="FH15" s="3">
        <f t="shared" si="2"/>
        <v>0</v>
      </c>
      <c r="FI15" s="3">
        <f t="shared" si="2"/>
        <v>1</v>
      </c>
      <c r="FJ15" s="3">
        <f t="shared" si="2"/>
        <v>0</v>
      </c>
      <c r="FK15" s="3">
        <f t="shared" si="2"/>
        <v>0</v>
      </c>
      <c r="FL15" s="3">
        <f t="shared" si="2"/>
        <v>0</v>
      </c>
      <c r="FM15" s="3">
        <f t="shared" si="2"/>
        <v>1</v>
      </c>
      <c r="FN15" s="3">
        <f t="shared" si="2"/>
        <v>0</v>
      </c>
      <c r="FO15" s="3">
        <f t="shared" si="2"/>
        <v>0</v>
      </c>
      <c r="FP15" s="3">
        <f t="shared" si="2"/>
        <v>1</v>
      </c>
      <c r="FQ15" s="3">
        <f t="shared" si="2"/>
        <v>0</v>
      </c>
      <c r="FR15" s="3">
        <f t="shared" si="2"/>
        <v>1</v>
      </c>
      <c r="FS15" s="3">
        <f t="shared" si="2"/>
        <v>0</v>
      </c>
      <c r="FT15" s="3">
        <f t="shared" si="2"/>
        <v>0</v>
      </c>
      <c r="FU15" s="3">
        <f t="shared" si="2"/>
        <v>1</v>
      </c>
      <c r="FV15" s="3">
        <f t="shared" si="2"/>
        <v>0</v>
      </c>
      <c r="FW15" s="3">
        <f t="shared" si="2"/>
        <v>0</v>
      </c>
      <c r="FX15" s="3">
        <f t="shared" si="2"/>
        <v>1</v>
      </c>
      <c r="FY15" s="3">
        <f t="shared" si="2"/>
        <v>0</v>
      </c>
      <c r="FZ15" s="3">
        <f t="shared" si="2"/>
        <v>0</v>
      </c>
      <c r="GA15" s="3">
        <f t="shared" si="2"/>
        <v>0</v>
      </c>
      <c r="GB15" s="3">
        <f t="shared" si="2"/>
        <v>1</v>
      </c>
      <c r="GC15" s="3">
        <f t="shared" si="2"/>
        <v>0</v>
      </c>
      <c r="GD15" s="3">
        <f t="shared" si="2"/>
        <v>0</v>
      </c>
      <c r="GE15" s="3">
        <f t="shared" si="2"/>
        <v>1</v>
      </c>
      <c r="GF15" s="3">
        <f t="shared" si="2"/>
        <v>0</v>
      </c>
      <c r="GG15" s="3">
        <f t="shared" si="2"/>
        <v>0</v>
      </c>
      <c r="GH15" s="3">
        <f t="shared" si="2"/>
        <v>1</v>
      </c>
      <c r="GI15" s="3">
        <f t="shared" si="2"/>
        <v>0</v>
      </c>
      <c r="GJ15" s="3">
        <f t="shared" si="2"/>
        <v>1</v>
      </c>
      <c r="GK15" s="3">
        <f t="shared" si="2"/>
        <v>0</v>
      </c>
      <c r="GL15" s="3">
        <f t="shared" si="2"/>
        <v>0</v>
      </c>
      <c r="GM15" s="3">
        <f t="shared" si="2"/>
        <v>0</v>
      </c>
      <c r="GN15" s="3">
        <f t="shared" ref="GN15:IY15" si="3">SUM(GN14:GN14)</f>
        <v>1</v>
      </c>
      <c r="GO15" s="3">
        <f t="shared" si="3"/>
        <v>0</v>
      </c>
      <c r="GP15" s="3">
        <f t="shared" si="3"/>
        <v>0</v>
      </c>
      <c r="GQ15" s="3">
        <f t="shared" si="3"/>
        <v>1</v>
      </c>
      <c r="GR15" s="3">
        <f t="shared" si="3"/>
        <v>0</v>
      </c>
      <c r="GS15" s="3">
        <f t="shared" si="3"/>
        <v>1</v>
      </c>
      <c r="GT15" s="3">
        <f t="shared" si="3"/>
        <v>0</v>
      </c>
      <c r="GU15" s="3">
        <f t="shared" si="3"/>
        <v>0</v>
      </c>
      <c r="GV15" s="3">
        <f t="shared" si="3"/>
        <v>0</v>
      </c>
      <c r="GW15" s="3">
        <f t="shared" si="3"/>
        <v>1</v>
      </c>
      <c r="GX15" s="3">
        <f t="shared" si="3"/>
        <v>0</v>
      </c>
      <c r="GY15" s="3">
        <f t="shared" si="3"/>
        <v>0</v>
      </c>
      <c r="GZ15" s="3">
        <f t="shared" si="3"/>
        <v>1</v>
      </c>
      <c r="HA15" s="3">
        <f t="shared" si="3"/>
        <v>0</v>
      </c>
      <c r="HB15" s="3">
        <f t="shared" si="3"/>
        <v>1</v>
      </c>
      <c r="HC15" s="3">
        <f t="shared" si="3"/>
        <v>0</v>
      </c>
      <c r="HD15" s="3">
        <f t="shared" si="3"/>
        <v>0</v>
      </c>
      <c r="HE15" s="3">
        <f t="shared" si="3"/>
        <v>0</v>
      </c>
      <c r="HF15" s="3">
        <f t="shared" si="3"/>
        <v>1</v>
      </c>
      <c r="HG15" s="3">
        <f t="shared" si="3"/>
        <v>0</v>
      </c>
      <c r="HH15" s="3">
        <f t="shared" si="3"/>
        <v>1</v>
      </c>
      <c r="HI15" s="3">
        <f t="shared" si="3"/>
        <v>0</v>
      </c>
      <c r="HJ15" s="3">
        <f t="shared" si="3"/>
        <v>0</v>
      </c>
      <c r="HK15" s="3">
        <f t="shared" si="3"/>
        <v>1</v>
      </c>
      <c r="HL15" s="3">
        <f t="shared" si="3"/>
        <v>0</v>
      </c>
      <c r="HM15" s="3">
        <f t="shared" si="3"/>
        <v>0</v>
      </c>
      <c r="HN15" s="3">
        <f t="shared" si="3"/>
        <v>1</v>
      </c>
      <c r="HO15" s="3">
        <f t="shared" si="3"/>
        <v>0</v>
      </c>
      <c r="HP15" s="3">
        <f t="shared" si="3"/>
        <v>0</v>
      </c>
      <c r="HQ15" s="3">
        <f t="shared" si="3"/>
        <v>0</v>
      </c>
      <c r="HR15" s="3">
        <f t="shared" si="3"/>
        <v>1</v>
      </c>
      <c r="HS15" s="3">
        <f t="shared" si="3"/>
        <v>0</v>
      </c>
      <c r="HT15" s="3">
        <f t="shared" si="3"/>
        <v>1</v>
      </c>
      <c r="HU15" s="3">
        <f t="shared" si="3"/>
        <v>0</v>
      </c>
      <c r="HV15" s="3">
        <f t="shared" si="3"/>
        <v>0</v>
      </c>
      <c r="HW15" s="3">
        <f t="shared" si="3"/>
        <v>1</v>
      </c>
      <c r="HX15" s="3">
        <f t="shared" si="3"/>
        <v>0</v>
      </c>
      <c r="HY15" s="3">
        <f t="shared" si="3"/>
        <v>0</v>
      </c>
      <c r="HZ15" s="3">
        <f t="shared" si="3"/>
        <v>1</v>
      </c>
      <c r="IA15" s="3">
        <f t="shared" si="3"/>
        <v>0</v>
      </c>
      <c r="IB15" s="3">
        <f t="shared" si="3"/>
        <v>0</v>
      </c>
      <c r="IC15" s="3">
        <f t="shared" si="3"/>
        <v>1</v>
      </c>
      <c r="ID15" s="3">
        <f t="shared" si="3"/>
        <v>0</v>
      </c>
      <c r="IE15" s="3">
        <f t="shared" si="3"/>
        <v>0</v>
      </c>
      <c r="IF15" s="3">
        <f t="shared" si="3"/>
        <v>0</v>
      </c>
      <c r="IG15" s="3">
        <f t="shared" si="3"/>
        <v>1</v>
      </c>
      <c r="IH15" s="3">
        <f t="shared" si="3"/>
        <v>0</v>
      </c>
      <c r="II15" s="3">
        <f t="shared" si="3"/>
        <v>0</v>
      </c>
      <c r="IJ15" s="3">
        <f t="shared" si="3"/>
        <v>1</v>
      </c>
      <c r="IK15" s="3">
        <f t="shared" si="3"/>
        <v>0</v>
      </c>
      <c r="IL15" s="3">
        <f t="shared" si="3"/>
        <v>1</v>
      </c>
      <c r="IM15" s="3">
        <f t="shared" si="3"/>
        <v>0</v>
      </c>
      <c r="IN15" s="3">
        <f t="shared" si="3"/>
        <v>0</v>
      </c>
      <c r="IO15" s="3">
        <f t="shared" si="3"/>
        <v>1</v>
      </c>
      <c r="IP15" s="3">
        <f t="shared" si="3"/>
        <v>0</v>
      </c>
      <c r="IQ15" s="3">
        <f t="shared" si="3"/>
        <v>0</v>
      </c>
      <c r="IR15" s="3">
        <f t="shared" si="3"/>
        <v>1</v>
      </c>
      <c r="IS15" s="3">
        <f t="shared" si="3"/>
        <v>0</v>
      </c>
      <c r="IT15" s="3">
        <f t="shared" si="3"/>
        <v>0</v>
      </c>
      <c r="IU15" s="3">
        <f t="shared" si="3"/>
        <v>0</v>
      </c>
      <c r="IV15" s="3">
        <f t="shared" si="3"/>
        <v>1</v>
      </c>
      <c r="IW15" s="3">
        <f t="shared" si="3"/>
        <v>0</v>
      </c>
      <c r="IX15" s="3">
        <f t="shared" si="3"/>
        <v>1</v>
      </c>
      <c r="IY15" s="3">
        <f t="shared" si="3"/>
        <v>0</v>
      </c>
      <c r="IZ15" s="3">
        <f t="shared" ref="IZ15:LE15" si="4">SUM(IZ14:IZ14)</f>
        <v>0</v>
      </c>
      <c r="JA15" s="3">
        <f t="shared" si="4"/>
        <v>1</v>
      </c>
      <c r="JB15" s="3">
        <f t="shared" si="4"/>
        <v>0</v>
      </c>
      <c r="JC15" s="3">
        <f t="shared" si="4"/>
        <v>0</v>
      </c>
      <c r="JD15" s="3">
        <f t="shared" si="4"/>
        <v>0</v>
      </c>
      <c r="JE15" s="3">
        <f t="shared" si="4"/>
        <v>1</v>
      </c>
      <c r="JF15" s="3">
        <f t="shared" si="4"/>
        <v>0</v>
      </c>
      <c r="JG15" s="3">
        <f t="shared" si="4"/>
        <v>1</v>
      </c>
      <c r="JH15" s="3">
        <f t="shared" si="4"/>
        <v>0</v>
      </c>
      <c r="JI15" s="3">
        <f t="shared" si="4"/>
        <v>0</v>
      </c>
      <c r="JJ15" s="3">
        <f t="shared" si="4"/>
        <v>1</v>
      </c>
      <c r="JK15" s="3">
        <f t="shared" si="4"/>
        <v>0</v>
      </c>
      <c r="JL15" s="3">
        <f t="shared" si="4"/>
        <v>0</v>
      </c>
      <c r="JM15" s="3">
        <f t="shared" si="4"/>
        <v>1</v>
      </c>
      <c r="JN15" s="3">
        <f t="shared" si="4"/>
        <v>0</v>
      </c>
      <c r="JO15" s="3">
        <f t="shared" si="4"/>
        <v>0</v>
      </c>
      <c r="JP15" s="3">
        <f t="shared" si="4"/>
        <v>1</v>
      </c>
      <c r="JQ15" s="3">
        <f t="shared" si="4"/>
        <v>0</v>
      </c>
      <c r="JR15" s="3">
        <f t="shared" si="4"/>
        <v>0</v>
      </c>
      <c r="JS15" s="3">
        <f t="shared" si="4"/>
        <v>1</v>
      </c>
      <c r="JT15" s="3">
        <f t="shared" si="4"/>
        <v>0</v>
      </c>
      <c r="JU15" s="3">
        <f t="shared" si="4"/>
        <v>0</v>
      </c>
      <c r="JV15" s="3">
        <f t="shared" si="4"/>
        <v>1</v>
      </c>
      <c r="JW15" s="3">
        <f t="shared" si="4"/>
        <v>0</v>
      </c>
      <c r="JX15" s="3">
        <f t="shared" si="4"/>
        <v>0</v>
      </c>
      <c r="JY15" s="3">
        <f t="shared" si="4"/>
        <v>1</v>
      </c>
      <c r="JZ15" s="3">
        <f t="shared" si="4"/>
        <v>0</v>
      </c>
      <c r="KA15" s="3">
        <f t="shared" si="4"/>
        <v>0</v>
      </c>
      <c r="KB15" s="3">
        <f t="shared" si="4"/>
        <v>1</v>
      </c>
      <c r="KC15" s="3">
        <f t="shared" si="4"/>
        <v>0</v>
      </c>
      <c r="KD15" s="3">
        <f t="shared" si="4"/>
        <v>0</v>
      </c>
      <c r="KE15" s="3">
        <f t="shared" si="4"/>
        <v>0</v>
      </c>
      <c r="KF15" s="3">
        <f t="shared" si="4"/>
        <v>1</v>
      </c>
      <c r="KG15" s="3">
        <f t="shared" si="4"/>
        <v>0</v>
      </c>
      <c r="KH15" s="3">
        <f t="shared" si="4"/>
        <v>0</v>
      </c>
      <c r="KI15" s="3">
        <f t="shared" si="4"/>
        <v>1</v>
      </c>
      <c r="KJ15" s="3">
        <f t="shared" si="4"/>
        <v>0</v>
      </c>
      <c r="KK15" s="3">
        <f t="shared" si="4"/>
        <v>0</v>
      </c>
      <c r="KL15" s="3">
        <f t="shared" si="4"/>
        <v>1</v>
      </c>
      <c r="KM15" s="3">
        <f t="shared" si="4"/>
        <v>0</v>
      </c>
      <c r="KN15" s="3">
        <f t="shared" si="4"/>
        <v>1</v>
      </c>
      <c r="KO15" s="3">
        <f t="shared" si="4"/>
        <v>0</v>
      </c>
      <c r="KP15" s="3">
        <f t="shared" si="4"/>
        <v>0</v>
      </c>
      <c r="KQ15" s="3">
        <f t="shared" si="4"/>
        <v>1</v>
      </c>
      <c r="KR15" s="3">
        <f t="shared" si="4"/>
        <v>0</v>
      </c>
      <c r="KS15" s="3">
        <f t="shared" si="4"/>
        <v>0</v>
      </c>
      <c r="KT15" s="3">
        <f t="shared" si="4"/>
        <v>1</v>
      </c>
      <c r="KU15" s="3">
        <f t="shared" si="4"/>
        <v>0</v>
      </c>
      <c r="KV15" s="3">
        <f t="shared" si="4"/>
        <v>0</v>
      </c>
      <c r="KW15" s="3">
        <f t="shared" si="4"/>
        <v>1</v>
      </c>
      <c r="KX15" s="3">
        <f t="shared" si="4"/>
        <v>0</v>
      </c>
      <c r="KY15" s="3">
        <f t="shared" si="4"/>
        <v>0</v>
      </c>
      <c r="KZ15" s="3">
        <f t="shared" si="4"/>
        <v>1</v>
      </c>
      <c r="LA15" s="3">
        <f t="shared" si="4"/>
        <v>0</v>
      </c>
      <c r="LB15" s="3">
        <f t="shared" si="4"/>
        <v>0</v>
      </c>
      <c r="LC15" s="3">
        <f t="shared" si="4"/>
        <v>1</v>
      </c>
      <c r="LD15" s="3">
        <f t="shared" si="4"/>
        <v>0</v>
      </c>
      <c r="LE15" s="3">
        <f t="shared" si="4"/>
        <v>0</v>
      </c>
    </row>
    <row r="16" spans="1:317" ht="37.5" customHeight="1" x14ac:dyDescent="0.25">
      <c r="A16" s="77" t="s">
        <v>2199</v>
      </c>
      <c r="B16" s="78"/>
      <c r="C16" s="11">
        <f>C15/1%</f>
        <v>100</v>
      </c>
      <c r="D16" s="11">
        <f t="shared" ref="D16:BO16" si="5">D15/1%</f>
        <v>0</v>
      </c>
      <c r="E16" s="11">
        <f t="shared" si="5"/>
        <v>0</v>
      </c>
      <c r="F16" s="11">
        <f t="shared" si="5"/>
        <v>100</v>
      </c>
      <c r="G16" s="11">
        <f t="shared" si="5"/>
        <v>0</v>
      </c>
      <c r="H16" s="11">
        <f t="shared" si="5"/>
        <v>0</v>
      </c>
      <c r="I16" s="11">
        <f t="shared" si="5"/>
        <v>100</v>
      </c>
      <c r="J16" s="11">
        <f t="shared" si="5"/>
        <v>0</v>
      </c>
      <c r="K16" s="11">
        <f t="shared" si="5"/>
        <v>0</v>
      </c>
      <c r="L16" s="11">
        <f t="shared" si="5"/>
        <v>100</v>
      </c>
      <c r="M16" s="11">
        <f t="shared" si="5"/>
        <v>0</v>
      </c>
      <c r="N16" s="11">
        <f t="shared" si="5"/>
        <v>0</v>
      </c>
      <c r="O16" s="11">
        <f t="shared" si="5"/>
        <v>100</v>
      </c>
      <c r="P16" s="11">
        <f t="shared" si="5"/>
        <v>0</v>
      </c>
      <c r="Q16" s="11">
        <f t="shared" si="5"/>
        <v>0</v>
      </c>
      <c r="R16" s="11">
        <f t="shared" si="5"/>
        <v>100</v>
      </c>
      <c r="S16" s="11">
        <f t="shared" si="5"/>
        <v>0</v>
      </c>
      <c r="T16" s="11">
        <f t="shared" si="5"/>
        <v>0</v>
      </c>
      <c r="U16" s="11">
        <f t="shared" si="5"/>
        <v>0</v>
      </c>
      <c r="V16" s="11">
        <f t="shared" si="5"/>
        <v>0</v>
      </c>
      <c r="W16" s="11">
        <f t="shared" si="5"/>
        <v>100</v>
      </c>
      <c r="X16" s="11">
        <f t="shared" si="5"/>
        <v>100</v>
      </c>
      <c r="Y16" s="11">
        <f t="shared" si="5"/>
        <v>0</v>
      </c>
      <c r="Z16" s="11">
        <f t="shared" si="5"/>
        <v>0</v>
      </c>
      <c r="AA16" s="11">
        <f t="shared" si="5"/>
        <v>100</v>
      </c>
      <c r="AB16" s="11">
        <f t="shared" si="5"/>
        <v>0</v>
      </c>
      <c r="AC16" s="11">
        <f t="shared" si="5"/>
        <v>0</v>
      </c>
      <c r="AD16" s="11">
        <f t="shared" si="5"/>
        <v>100</v>
      </c>
      <c r="AE16" s="11">
        <f t="shared" si="5"/>
        <v>0</v>
      </c>
      <c r="AF16" s="11">
        <f t="shared" si="5"/>
        <v>0</v>
      </c>
      <c r="AG16" s="11">
        <f t="shared" si="5"/>
        <v>0</v>
      </c>
      <c r="AH16" s="11">
        <f t="shared" si="5"/>
        <v>100</v>
      </c>
      <c r="AI16" s="11">
        <f t="shared" si="5"/>
        <v>0</v>
      </c>
      <c r="AJ16" s="11">
        <f t="shared" si="5"/>
        <v>0</v>
      </c>
      <c r="AK16" s="11">
        <f t="shared" si="5"/>
        <v>100</v>
      </c>
      <c r="AL16" s="11">
        <f t="shared" si="5"/>
        <v>0</v>
      </c>
      <c r="AM16" s="11">
        <f t="shared" si="5"/>
        <v>100</v>
      </c>
      <c r="AN16" s="11">
        <f t="shared" si="5"/>
        <v>0</v>
      </c>
      <c r="AO16" s="11">
        <f t="shared" si="5"/>
        <v>0</v>
      </c>
      <c r="AP16" s="11">
        <f t="shared" si="5"/>
        <v>100</v>
      </c>
      <c r="AQ16" s="11">
        <f t="shared" si="5"/>
        <v>0</v>
      </c>
      <c r="AR16" s="11">
        <f t="shared" si="5"/>
        <v>0</v>
      </c>
      <c r="AS16" s="11">
        <f t="shared" si="5"/>
        <v>100</v>
      </c>
      <c r="AT16" s="11">
        <f t="shared" si="5"/>
        <v>0</v>
      </c>
      <c r="AU16" s="11">
        <f t="shared" si="5"/>
        <v>0</v>
      </c>
      <c r="AV16" s="11">
        <f t="shared" si="5"/>
        <v>0</v>
      </c>
      <c r="AW16" s="11">
        <f t="shared" si="5"/>
        <v>100</v>
      </c>
      <c r="AX16" s="11">
        <f t="shared" si="5"/>
        <v>0</v>
      </c>
      <c r="AY16" s="11">
        <f t="shared" si="5"/>
        <v>100</v>
      </c>
      <c r="AZ16" s="11">
        <f t="shared" si="5"/>
        <v>0</v>
      </c>
      <c r="BA16" s="11">
        <f t="shared" si="5"/>
        <v>0</v>
      </c>
      <c r="BB16" s="11">
        <f t="shared" si="5"/>
        <v>100</v>
      </c>
      <c r="BC16" s="11">
        <f t="shared" si="5"/>
        <v>0</v>
      </c>
      <c r="BD16" s="11">
        <f t="shared" si="5"/>
        <v>0</v>
      </c>
      <c r="BE16" s="11">
        <f t="shared" si="5"/>
        <v>0</v>
      </c>
      <c r="BF16" s="11">
        <f t="shared" si="5"/>
        <v>100</v>
      </c>
      <c r="BG16" s="11">
        <f t="shared" si="5"/>
        <v>0</v>
      </c>
      <c r="BH16" s="11">
        <f t="shared" si="5"/>
        <v>100</v>
      </c>
      <c r="BI16" s="11">
        <f t="shared" si="5"/>
        <v>0</v>
      </c>
      <c r="BJ16" s="11">
        <f t="shared" si="5"/>
        <v>0</v>
      </c>
      <c r="BK16" s="11">
        <f t="shared" si="5"/>
        <v>0</v>
      </c>
      <c r="BL16" s="11">
        <f t="shared" si="5"/>
        <v>100</v>
      </c>
      <c r="BM16" s="11">
        <f t="shared" si="5"/>
        <v>0</v>
      </c>
      <c r="BN16" s="11">
        <f t="shared" si="5"/>
        <v>100</v>
      </c>
      <c r="BO16" s="11">
        <f t="shared" si="5"/>
        <v>0</v>
      </c>
      <c r="BP16" s="11">
        <f t="shared" ref="BP16:EA16" si="6">BP15/1%</f>
        <v>0</v>
      </c>
      <c r="BQ16" s="11">
        <f t="shared" si="6"/>
        <v>100</v>
      </c>
      <c r="BR16" s="11">
        <f t="shared" si="6"/>
        <v>0</v>
      </c>
      <c r="BS16" s="11">
        <f t="shared" si="6"/>
        <v>0</v>
      </c>
      <c r="BT16" s="11">
        <f t="shared" si="6"/>
        <v>100</v>
      </c>
      <c r="BU16" s="11">
        <f t="shared" si="6"/>
        <v>0</v>
      </c>
      <c r="BV16" s="11">
        <f t="shared" si="6"/>
        <v>0</v>
      </c>
      <c r="BW16" s="11">
        <f t="shared" si="6"/>
        <v>0</v>
      </c>
      <c r="BX16" s="11">
        <f t="shared" si="6"/>
        <v>100</v>
      </c>
      <c r="BY16" s="11">
        <f t="shared" si="6"/>
        <v>0</v>
      </c>
      <c r="BZ16" s="11">
        <f t="shared" si="6"/>
        <v>0</v>
      </c>
      <c r="CA16" s="11">
        <f t="shared" si="6"/>
        <v>100</v>
      </c>
      <c r="CB16" s="11">
        <f t="shared" si="6"/>
        <v>0</v>
      </c>
      <c r="CC16" s="11">
        <f t="shared" si="6"/>
        <v>100</v>
      </c>
      <c r="CD16" s="11">
        <f t="shared" si="6"/>
        <v>0</v>
      </c>
      <c r="CE16" s="11">
        <f t="shared" si="6"/>
        <v>0</v>
      </c>
      <c r="CF16" s="11">
        <f t="shared" si="6"/>
        <v>100</v>
      </c>
      <c r="CG16" s="11">
        <f t="shared" si="6"/>
        <v>0</v>
      </c>
      <c r="CH16" s="11">
        <f t="shared" si="6"/>
        <v>0</v>
      </c>
      <c r="CI16" s="11">
        <f t="shared" si="6"/>
        <v>100</v>
      </c>
      <c r="CJ16" s="11">
        <f t="shared" si="6"/>
        <v>0</v>
      </c>
      <c r="CK16" s="11">
        <f t="shared" si="6"/>
        <v>0</v>
      </c>
      <c r="CL16" s="11">
        <f t="shared" si="6"/>
        <v>100</v>
      </c>
      <c r="CM16" s="11">
        <f t="shared" si="6"/>
        <v>0</v>
      </c>
      <c r="CN16" s="11">
        <f t="shared" si="6"/>
        <v>0</v>
      </c>
      <c r="CO16" s="11">
        <f t="shared" si="6"/>
        <v>100</v>
      </c>
      <c r="CP16" s="11">
        <f t="shared" si="6"/>
        <v>0</v>
      </c>
      <c r="CQ16" s="11">
        <f t="shared" si="6"/>
        <v>0</v>
      </c>
      <c r="CR16" s="11">
        <f t="shared" si="6"/>
        <v>0</v>
      </c>
      <c r="CS16" s="11">
        <f t="shared" si="6"/>
        <v>100</v>
      </c>
      <c r="CT16" s="11">
        <f t="shared" si="6"/>
        <v>0</v>
      </c>
      <c r="CU16" s="11">
        <f t="shared" si="6"/>
        <v>100</v>
      </c>
      <c r="CV16" s="11">
        <f t="shared" si="6"/>
        <v>0</v>
      </c>
      <c r="CW16" s="11">
        <f t="shared" si="6"/>
        <v>0</v>
      </c>
      <c r="CX16" s="11">
        <f t="shared" si="6"/>
        <v>0</v>
      </c>
      <c r="CY16" s="11">
        <f t="shared" si="6"/>
        <v>100</v>
      </c>
      <c r="CZ16" s="11">
        <f t="shared" si="6"/>
        <v>0</v>
      </c>
      <c r="DA16" s="11">
        <f t="shared" si="6"/>
        <v>100</v>
      </c>
      <c r="DB16" s="11">
        <f t="shared" si="6"/>
        <v>0</v>
      </c>
      <c r="DC16" s="11">
        <f t="shared" si="6"/>
        <v>0</v>
      </c>
      <c r="DD16" s="11">
        <f t="shared" si="6"/>
        <v>100</v>
      </c>
      <c r="DE16" s="11">
        <f t="shared" si="6"/>
        <v>0</v>
      </c>
      <c r="DF16" s="11">
        <f t="shared" si="6"/>
        <v>0</v>
      </c>
      <c r="DG16" s="11">
        <f t="shared" si="6"/>
        <v>0</v>
      </c>
      <c r="DH16" s="11">
        <f t="shared" si="6"/>
        <v>100</v>
      </c>
      <c r="DI16" s="11">
        <f t="shared" si="6"/>
        <v>0</v>
      </c>
      <c r="DJ16" s="11">
        <f t="shared" si="6"/>
        <v>100</v>
      </c>
      <c r="DK16" s="11">
        <f t="shared" si="6"/>
        <v>0</v>
      </c>
      <c r="DL16" s="11">
        <f t="shared" si="6"/>
        <v>0</v>
      </c>
      <c r="DM16" s="11">
        <f t="shared" si="6"/>
        <v>0</v>
      </c>
      <c r="DN16" s="11">
        <f t="shared" si="6"/>
        <v>100</v>
      </c>
      <c r="DO16" s="11">
        <f t="shared" si="6"/>
        <v>0</v>
      </c>
      <c r="DP16" s="11">
        <f t="shared" si="6"/>
        <v>0</v>
      </c>
      <c r="DQ16" s="11">
        <f t="shared" si="6"/>
        <v>100</v>
      </c>
      <c r="DR16" s="11">
        <f t="shared" si="6"/>
        <v>0</v>
      </c>
      <c r="DS16" s="11">
        <f t="shared" si="6"/>
        <v>100</v>
      </c>
      <c r="DT16" s="11">
        <f t="shared" si="6"/>
        <v>0</v>
      </c>
      <c r="DU16" s="11">
        <f t="shared" si="6"/>
        <v>0</v>
      </c>
      <c r="DV16" s="11">
        <f t="shared" si="6"/>
        <v>100</v>
      </c>
      <c r="DW16" s="11">
        <f t="shared" si="6"/>
        <v>0</v>
      </c>
      <c r="DX16" s="11">
        <f t="shared" si="6"/>
        <v>0</v>
      </c>
      <c r="DY16" s="11">
        <f t="shared" si="6"/>
        <v>100</v>
      </c>
      <c r="DZ16" s="11">
        <f t="shared" si="6"/>
        <v>0</v>
      </c>
      <c r="EA16" s="11">
        <f t="shared" si="6"/>
        <v>0</v>
      </c>
      <c r="EB16" s="11">
        <f t="shared" ref="EB16:GM16" si="7">EB15/1%</f>
        <v>100</v>
      </c>
      <c r="EC16" s="11">
        <f t="shared" si="7"/>
        <v>0</v>
      </c>
      <c r="ED16" s="11">
        <f t="shared" si="7"/>
        <v>0</v>
      </c>
      <c r="EE16" s="11">
        <f t="shared" si="7"/>
        <v>100</v>
      </c>
      <c r="EF16" s="11">
        <f t="shared" si="7"/>
        <v>0</v>
      </c>
      <c r="EG16" s="11">
        <f t="shared" si="7"/>
        <v>0</v>
      </c>
      <c r="EH16" s="11">
        <f t="shared" si="7"/>
        <v>0</v>
      </c>
      <c r="EI16" s="11">
        <f t="shared" si="7"/>
        <v>100</v>
      </c>
      <c r="EJ16" s="11">
        <f t="shared" si="7"/>
        <v>0</v>
      </c>
      <c r="EK16" s="11">
        <f t="shared" si="7"/>
        <v>100</v>
      </c>
      <c r="EL16" s="11">
        <f t="shared" si="7"/>
        <v>0</v>
      </c>
      <c r="EM16" s="11">
        <f t="shared" si="7"/>
        <v>0</v>
      </c>
      <c r="EN16" s="11">
        <f t="shared" si="7"/>
        <v>0</v>
      </c>
      <c r="EO16" s="11">
        <f t="shared" si="7"/>
        <v>100</v>
      </c>
      <c r="EP16" s="11">
        <f t="shared" si="7"/>
        <v>0</v>
      </c>
      <c r="EQ16" s="11">
        <f t="shared" si="7"/>
        <v>100</v>
      </c>
      <c r="ER16" s="11">
        <f t="shared" si="7"/>
        <v>0</v>
      </c>
      <c r="ES16" s="11">
        <f t="shared" si="7"/>
        <v>0</v>
      </c>
      <c r="ET16" s="11">
        <f t="shared" si="7"/>
        <v>100</v>
      </c>
      <c r="EU16" s="11">
        <f t="shared" si="7"/>
        <v>0</v>
      </c>
      <c r="EV16" s="11">
        <f t="shared" si="7"/>
        <v>0</v>
      </c>
      <c r="EW16" s="11">
        <f t="shared" si="7"/>
        <v>100</v>
      </c>
      <c r="EX16" s="11">
        <f t="shared" si="7"/>
        <v>0</v>
      </c>
      <c r="EY16" s="11">
        <f t="shared" si="7"/>
        <v>0</v>
      </c>
      <c r="EZ16" s="11">
        <f t="shared" si="7"/>
        <v>0</v>
      </c>
      <c r="FA16" s="11">
        <f t="shared" si="7"/>
        <v>100</v>
      </c>
      <c r="FB16" s="11">
        <f t="shared" si="7"/>
        <v>0</v>
      </c>
      <c r="FC16" s="11">
        <f t="shared" si="7"/>
        <v>100</v>
      </c>
      <c r="FD16" s="11">
        <f t="shared" si="7"/>
        <v>0</v>
      </c>
      <c r="FE16" s="11">
        <f t="shared" si="7"/>
        <v>0</v>
      </c>
      <c r="FF16" s="11">
        <f t="shared" si="7"/>
        <v>0</v>
      </c>
      <c r="FG16" s="11">
        <f t="shared" si="7"/>
        <v>100</v>
      </c>
      <c r="FH16" s="11">
        <f t="shared" si="7"/>
        <v>0</v>
      </c>
      <c r="FI16" s="11">
        <f t="shared" si="7"/>
        <v>100</v>
      </c>
      <c r="FJ16" s="11">
        <f t="shared" si="7"/>
        <v>0</v>
      </c>
      <c r="FK16" s="11">
        <f t="shared" si="7"/>
        <v>0</v>
      </c>
      <c r="FL16" s="11">
        <f t="shared" si="7"/>
        <v>0</v>
      </c>
      <c r="FM16" s="11">
        <f t="shared" si="7"/>
        <v>100</v>
      </c>
      <c r="FN16" s="11">
        <f t="shared" si="7"/>
        <v>0</v>
      </c>
      <c r="FO16" s="11">
        <f t="shared" si="7"/>
        <v>0</v>
      </c>
      <c r="FP16" s="11">
        <f t="shared" si="7"/>
        <v>100</v>
      </c>
      <c r="FQ16" s="11">
        <f t="shared" si="7"/>
        <v>0</v>
      </c>
      <c r="FR16" s="11">
        <f t="shared" si="7"/>
        <v>100</v>
      </c>
      <c r="FS16" s="11">
        <f t="shared" si="7"/>
        <v>0</v>
      </c>
      <c r="FT16" s="11">
        <f t="shared" si="7"/>
        <v>0</v>
      </c>
      <c r="FU16" s="11">
        <f t="shared" si="7"/>
        <v>100</v>
      </c>
      <c r="FV16" s="11">
        <f t="shared" si="7"/>
        <v>0</v>
      </c>
      <c r="FW16" s="11">
        <f t="shared" si="7"/>
        <v>0</v>
      </c>
      <c r="FX16" s="11">
        <f t="shared" si="7"/>
        <v>100</v>
      </c>
      <c r="FY16" s="11">
        <f t="shared" si="7"/>
        <v>0</v>
      </c>
      <c r="FZ16" s="11">
        <f t="shared" si="7"/>
        <v>0</v>
      </c>
      <c r="GA16" s="11">
        <f t="shared" si="7"/>
        <v>0</v>
      </c>
      <c r="GB16" s="11">
        <f t="shared" si="7"/>
        <v>100</v>
      </c>
      <c r="GC16" s="11">
        <f t="shared" si="7"/>
        <v>0</v>
      </c>
      <c r="GD16" s="11">
        <f t="shared" si="7"/>
        <v>0</v>
      </c>
      <c r="GE16" s="11">
        <f t="shared" si="7"/>
        <v>100</v>
      </c>
      <c r="GF16" s="11">
        <f t="shared" si="7"/>
        <v>0</v>
      </c>
      <c r="GG16" s="11">
        <f t="shared" si="7"/>
        <v>0</v>
      </c>
      <c r="GH16" s="11">
        <f t="shared" si="7"/>
        <v>100</v>
      </c>
      <c r="GI16" s="11">
        <f t="shared" si="7"/>
        <v>0</v>
      </c>
      <c r="GJ16" s="11">
        <f t="shared" si="7"/>
        <v>100</v>
      </c>
      <c r="GK16" s="11">
        <f t="shared" si="7"/>
        <v>0</v>
      </c>
      <c r="GL16" s="11">
        <f t="shared" si="7"/>
        <v>0</v>
      </c>
      <c r="GM16" s="11">
        <f t="shared" si="7"/>
        <v>0</v>
      </c>
      <c r="GN16" s="11">
        <f t="shared" ref="GN16:IY16" si="8">GN15/1%</f>
        <v>100</v>
      </c>
      <c r="GO16" s="11">
        <f t="shared" si="8"/>
        <v>0</v>
      </c>
      <c r="GP16" s="11">
        <f t="shared" si="8"/>
        <v>0</v>
      </c>
      <c r="GQ16" s="11">
        <f t="shared" si="8"/>
        <v>100</v>
      </c>
      <c r="GR16" s="11">
        <f t="shared" si="8"/>
        <v>0</v>
      </c>
      <c r="GS16" s="11">
        <f t="shared" si="8"/>
        <v>100</v>
      </c>
      <c r="GT16" s="11">
        <f t="shared" si="8"/>
        <v>0</v>
      </c>
      <c r="GU16" s="11">
        <f t="shared" si="8"/>
        <v>0</v>
      </c>
      <c r="GV16" s="11">
        <f t="shared" si="8"/>
        <v>0</v>
      </c>
      <c r="GW16" s="11">
        <f t="shared" si="8"/>
        <v>100</v>
      </c>
      <c r="GX16" s="11">
        <f t="shared" si="8"/>
        <v>0</v>
      </c>
      <c r="GY16" s="11">
        <f t="shared" si="8"/>
        <v>0</v>
      </c>
      <c r="GZ16" s="11">
        <f t="shared" si="8"/>
        <v>100</v>
      </c>
      <c r="HA16" s="11">
        <f t="shared" si="8"/>
        <v>0</v>
      </c>
      <c r="HB16" s="11">
        <f t="shared" si="8"/>
        <v>100</v>
      </c>
      <c r="HC16" s="11">
        <f t="shared" si="8"/>
        <v>0</v>
      </c>
      <c r="HD16" s="11">
        <f t="shared" si="8"/>
        <v>0</v>
      </c>
      <c r="HE16" s="11">
        <f t="shared" si="8"/>
        <v>0</v>
      </c>
      <c r="HF16" s="11">
        <f t="shared" si="8"/>
        <v>100</v>
      </c>
      <c r="HG16" s="11">
        <f t="shared" si="8"/>
        <v>0</v>
      </c>
      <c r="HH16" s="11">
        <f t="shared" si="8"/>
        <v>100</v>
      </c>
      <c r="HI16" s="11">
        <f t="shared" si="8"/>
        <v>0</v>
      </c>
      <c r="HJ16" s="11">
        <f t="shared" si="8"/>
        <v>0</v>
      </c>
      <c r="HK16" s="11">
        <f t="shared" si="8"/>
        <v>100</v>
      </c>
      <c r="HL16" s="11">
        <f t="shared" si="8"/>
        <v>0</v>
      </c>
      <c r="HM16" s="11">
        <f t="shared" si="8"/>
        <v>0</v>
      </c>
      <c r="HN16" s="11">
        <f t="shared" si="8"/>
        <v>100</v>
      </c>
      <c r="HO16" s="11">
        <f t="shared" si="8"/>
        <v>0</v>
      </c>
      <c r="HP16" s="11">
        <f t="shared" si="8"/>
        <v>0</v>
      </c>
      <c r="HQ16" s="11">
        <f t="shared" si="8"/>
        <v>0</v>
      </c>
      <c r="HR16" s="11">
        <f t="shared" si="8"/>
        <v>100</v>
      </c>
      <c r="HS16" s="11">
        <f t="shared" si="8"/>
        <v>0</v>
      </c>
      <c r="HT16" s="11">
        <f t="shared" si="8"/>
        <v>100</v>
      </c>
      <c r="HU16" s="11">
        <f t="shared" si="8"/>
        <v>0</v>
      </c>
      <c r="HV16" s="11">
        <f t="shared" si="8"/>
        <v>0</v>
      </c>
      <c r="HW16" s="11">
        <f t="shared" si="8"/>
        <v>100</v>
      </c>
      <c r="HX16" s="11">
        <f t="shared" si="8"/>
        <v>0</v>
      </c>
      <c r="HY16" s="11">
        <f t="shared" si="8"/>
        <v>0</v>
      </c>
      <c r="HZ16" s="11">
        <f t="shared" si="8"/>
        <v>100</v>
      </c>
      <c r="IA16" s="11">
        <f t="shared" si="8"/>
        <v>0</v>
      </c>
      <c r="IB16" s="11">
        <f t="shared" si="8"/>
        <v>0</v>
      </c>
      <c r="IC16" s="11">
        <f t="shared" si="8"/>
        <v>100</v>
      </c>
      <c r="ID16" s="11">
        <f t="shared" si="8"/>
        <v>0</v>
      </c>
      <c r="IE16" s="11">
        <f t="shared" si="8"/>
        <v>0</v>
      </c>
      <c r="IF16" s="11">
        <f t="shared" si="8"/>
        <v>0</v>
      </c>
      <c r="IG16" s="11">
        <f t="shared" si="8"/>
        <v>100</v>
      </c>
      <c r="IH16" s="11">
        <f t="shared" si="8"/>
        <v>0</v>
      </c>
      <c r="II16" s="11">
        <f t="shared" si="8"/>
        <v>0</v>
      </c>
      <c r="IJ16" s="11">
        <f t="shared" si="8"/>
        <v>100</v>
      </c>
      <c r="IK16" s="11">
        <f t="shared" si="8"/>
        <v>0</v>
      </c>
      <c r="IL16" s="11">
        <f t="shared" si="8"/>
        <v>100</v>
      </c>
      <c r="IM16" s="11">
        <f t="shared" si="8"/>
        <v>0</v>
      </c>
      <c r="IN16" s="11">
        <f t="shared" si="8"/>
        <v>0</v>
      </c>
      <c r="IO16" s="11">
        <f t="shared" si="8"/>
        <v>100</v>
      </c>
      <c r="IP16" s="11">
        <f t="shared" si="8"/>
        <v>0</v>
      </c>
      <c r="IQ16" s="11">
        <f t="shared" si="8"/>
        <v>0</v>
      </c>
      <c r="IR16" s="11">
        <f t="shared" si="8"/>
        <v>100</v>
      </c>
      <c r="IS16" s="11">
        <f t="shared" si="8"/>
        <v>0</v>
      </c>
      <c r="IT16" s="11">
        <f t="shared" si="8"/>
        <v>0</v>
      </c>
      <c r="IU16" s="11">
        <f t="shared" si="8"/>
        <v>0</v>
      </c>
      <c r="IV16" s="11">
        <f t="shared" si="8"/>
        <v>100</v>
      </c>
      <c r="IW16" s="11">
        <f t="shared" si="8"/>
        <v>0</v>
      </c>
      <c r="IX16" s="11">
        <f t="shared" si="8"/>
        <v>100</v>
      </c>
      <c r="IY16" s="11">
        <f t="shared" si="8"/>
        <v>0</v>
      </c>
      <c r="IZ16" s="11">
        <f t="shared" ref="IZ16:LE16" si="9">IZ15/1%</f>
        <v>0</v>
      </c>
      <c r="JA16" s="11">
        <f t="shared" si="9"/>
        <v>100</v>
      </c>
      <c r="JB16" s="11">
        <f t="shared" si="9"/>
        <v>0</v>
      </c>
      <c r="JC16" s="11">
        <f t="shared" si="9"/>
        <v>0</v>
      </c>
      <c r="JD16" s="11">
        <f t="shared" si="9"/>
        <v>0</v>
      </c>
      <c r="JE16" s="11">
        <f t="shared" si="9"/>
        <v>100</v>
      </c>
      <c r="JF16" s="11">
        <f t="shared" si="9"/>
        <v>0</v>
      </c>
      <c r="JG16" s="11">
        <f t="shared" si="9"/>
        <v>100</v>
      </c>
      <c r="JH16" s="11">
        <f t="shared" si="9"/>
        <v>0</v>
      </c>
      <c r="JI16" s="11">
        <f t="shared" si="9"/>
        <v>0</v>
      </c>
      <c r="JJ16" s="11">
        <f t="shared" si="9"/>
        <v>100</v>
      </c>
      <c r="JK16" s="11">
        <f t="shared" si="9"/>
        <v>0</v>
      </c>
      <c r="JL16" s="11">
        <f t="shared" si="9"/>
        <v>0</v>
      </c>
      <c r="JM16" s="11">
        <f t="shared" si="9"/>
        <v>100</v>
      </c>
      <c r="JN16" s="11">
        <f t="shared" si="9"/>
        <v>0</v>
      </c>
      <c r="JO16" s="11">
        <f t="shared" si="9"/>
        <v>0</v>
      </c>
      <c r="JP16" s="11">
        <f t="shared" si="9"/>
        <v>100</v>
      </c>
      <c r="JQ16" s="11">
        <f t="shared" si="9"/>
        <v>0</v>
      </c>
      <c r="JR16" s="11">
        <f t="shared" si="9"/>
        <v>0</v>
      </c>
      <c r="JS16" s="11">
        <f t="shared" si="9"/>
        <v>100</v>
      </c>
      <c r="JT16" s="11">
        <f t="shared" si="9"/>
        <v>0</v>
      </c>
      <c r="JU16" s="11">
        <f t="shared" si="9"/>
        <v>0</v>
      </c>
      <c r="JV16" s="11">
        <f t="shared" si="9"/>
        <v>100</v>
      </c>
      <c r="JW16" s="11">
        <f t="shared" si="9"/>
        <v>0</v>
      </c>
      <c r="JX16" s="11">
        <f t="shared" si="9"/>
        <v>0</v>
      </c>
      <c r="JY16" s="11">
        <f t="shared" si="9"/>
        <v>100</v>
      </c>
      <c r="JZ16" s="11">
        <f t="shared" si="9"/>
        <v>0</v>
      </c>
      <c r="KA16" s="11">
        <f t="shared" si="9"/>
        <v>0</v>
      </c>
      <c r="KB16" s="11">
        <f t="shared" si="9"/>
        <v>100</v>
      </c>
      <c r="KC16" s="11">
        <f t="shared" si="9"/>
        <v>0</v>
      </c>
      <c r="KD16" s="11">
        <f t="shared" si="9"/>
        <v>0</v>
      </c>
      <c r="KE16" s="11">
        <f t="shared" si="9"/>
        <v>0</v>
      </c>
      <c r="KF16" s="11">
        <f t="shared" si="9"/>
        <v>100</v>
      </c>
      <c r="KG16" s="11">
        <f t="shared" si="9"/>
        <v>0</v>
      </c>
      <c r="KH16" s="11">
        <f t="shared" si="9"/>
        <v>0</v>
      </c>
      <c r="KI16" s="11">
        <f t="shared" si="9"/>
        <v>100</v>
      </c>
      <c r="KJ16" s="11">
        <f t="shared" si="9"/>
        <v>0</v>
      </c>
      <c r="KK16" s="11">
        <f t="shared" si="9"/>
        <v>0</v>
      </c>
      <c r="KL16" s="11">
        <f t="shared" si="9"/>
        <v>100</v>
      </c>
      <c r="KM16" s="11">
        <f t="shared" si="9"/>
        <v>0</v>
      </c>
      <c r="KN16" s="11">
        <f t="shared" si="9"/>
        <v>100</v>
      </c>
      <c r="KO16" s="11">
        <f t="shared" si="9"/>
        <v>0</v>
      </c>
      <c r="KP16" s="11">
        <f t="shared" si="9"/>
        <v>0</v>
      </c>
      <c r="KQ16" s="11">
        <f t="shared" si="9"/>
        <v>100</v>
      </c>
      <c r="KR16" s="11">
        <f t="shared" si="9"/>
        <v>0</v>
      </c>
      <c r="KS16" s="11">
        <f t="shared" si="9"/>
        <v>0</v>
      </c>
      <c r="KT16" s="11">
        <f t="shared" si="9"/>
        <v>100</v>
      </c>
      <c r="KU16" s="11">
        <f t="shared" si="9"/>
        <v>0</v>
      </c>
      <c r="KV16" s="11">
        <f t="shared" si="9"/>
        <v>0</v>
      </c>
      <c r="KW16" s="11">
        <f t="shared" si="9"/>
        <v>100</v>
      </c>
      <c r="KX16" s="11">
        <f t="shared" si="9"/>
        <v>0</v>
      </c>
      <c r="KY16" s="11">
        <f t="shared" si="9"/>
        <v>0</v>
      </c>
      <c r="KZ16" s="11">
        <f t="shared" si="9"/>
        <v>100</v>
      </c>
      <c r="LA16" s="11">
        <f t="shared" si="9"/>
        <v>0</v>
      </c>
      <c r="LB16" s="11">
        <f t="shared" si="9"/>
        <v>0</v>
      </c>
      <c r="LC16" s="11">
        <f t="shared" si="9"/>
        <v>100</v>
      </c>
      <c r="LD16" s="11">
        <f t="shared" si="9"/>
        <v>0</v>
      </c>
      <c r="LE16" s="11">
        <f t="shared" si="9"/>
        <v>0</v>
      </c>
    </row>
    <row r="18" spans="2:10" x14ac:dyDescent="0.25">
      <c r="B18" s="12" t="s">
        <v>2173</v>
      </c>
    </row>
    <row r="19" spans="2:10" x14ac:dyDescent="0.25">
      <c r="B19" t="s">
        <v>2174</v>
      </c>
      <c r="C19" t="s">
        <v>2182</v>
      </c>
      <c r="D19" s="40">
        <f>(C16+F16+I16+L16+O16+R16+U16+X16+AA16+AD16+AG16+AJ16+AM16+AP16+AS16+AV16+AY16+BB16+BE16)/19</f>
        <v>73.684210526315795</v>
      </c>
      <c r="E19" s="40">
        <f>D19/100*1</f>
        <v>0.73684210526315796</v>
      </c>
    </row>
    <row r="20" spans="2:10" x14ac:dyDescent="0.25">
      <c r="B20" t="s">
        <v>2175</v>
      </c>
      <c r="C20" t="s">
        <v>2182</v>
      </c>
      <c r="D20" s="40">
        <f>(D16+G16+J16+M16+P16+S16+V16+Y16+AB16+AE16+AH16+AK16+AN16+AQ16+AT16+AW16+AZ16+BC16+BF16)/19</f>
        <v>21.05263157894737</v>
      </c>
      <c r="E20" s="40">
        <f t="shared" ref="E20:E38" si="10">D20/100*1</f>
        <v>0.2105263157894737</v>
      </c>
    </row>
    <row r="21" spans="2:10" x14ac:dyDescent="0.25">
      <c r="B21" t="s">
        <v>2176</v>
      </c>
      <c r="C21" t="s">
        <v>2182</v>
      </c>
      <c r="D21" s="40">
        <f>(E16+H16+K16+N16+Q16+T16+W16+Z16+AC16+AF16+AI16+AL16+AO16+AR16+AU16+AX16+BA16+BD16+BG16)/19</f>
        <v>5.2631578947368425</v>
      </c>
      <c r="E21" s="40">
        <f t="shared" si="10"/>
        <v>5.2631578947368425E-2</v>
      </c>
      <c r="J21" t="s">
        <v>2207</v>
      </c>
    </row>
    <row r="22" spans="2:10" x14ac:dyDescent="0.25">
      <c r="D22" s="41">
        <f>SUM(D19:D21)</f>
        <v>100</v>
      </c>
      <c r="E22" s="41">
        <f t="shared" si="10"/>
        <v>1</v>
      </c>
    </row>
    <row r="23" spans="2:10" x14ac:dyDescent="0.25">
      <c r="B23" t="s">
        <v>2174</v>
      </c>
      <c r="C23" t="s">
        <v>2183</v>
      </c>
      <c r="D23" s="40">
        <f>(BH16+BK16+BN16+BQ16+BT16+BW16+BZ16+CC16+CF16+CI16+CL16+CO16+CR16+CU16+CX16+DA16+DD16+DG16+DJ16+DM16)/20</f>
        <v>65</v>
      </c>
      <c r="E23" s="40">
        <f t="shared" si="10"/>
        <v>0.65</v>
      </c>
    </row>
    <row r="24" spans="2:10" x14ac:dyDescent="0.25">
      <c r="B24" t="s">
        <v>2175</v>
      </c>
      <c r="C24" t="s">
        <v>2183</v>
      </c>
      <c r="D24" s="40">
        <f>(BI16+BL16+BO16+BR16+BU16+BX16+CA16+CD16+CG16+CJ16+CM16+CP16+CS16+CV16+CY16+DB16+DE16+DH16+DK16+DN16)/20</f>
        <v>35</v>
      </c>
      <c r="E24" s="40">
        <f t="shared" si="10"/>
        <v>0.35</v>
      </c>
    </row>
    <row r="25" spans="2:10" x14ac:dyDescent="0.25">
      <c r="B25" t="s">
        <v>2176</v>
      </c>
      <c r="C25" t="s">
        <v>2183</v>
      </c>
      <c r="D25" s="40">
        <f>(BJ16+BM16+BP16+BS16+BV16+BY16+CB16+CE16+CH16+CK16+CN16+CQ16+CT16+CW16+CZ16+DC16+DF16+DI16+DL16+DO16)/20</f>
        <v>0</v>
      </c>
      <c r="E25" s="40">
        <f t="shared" si="10"/>
        <v>0</v>
      </c>
      <c r="G25" t="s">
        <v>2207</v>
      </c>
    </row>
    <row r="26" spans="2:10" x14ac:dyDescent="0.25">
      <c r="D26" s="41">
        <f>SUM(D23:D25)</f>
        <v>100</v>
      </c>
      <c r="E26" s="41">
        <f t="shared" si="10"/>
        <v>1</v>
      </c>
    </row>
    <row r="27" spans="2:10" x14ac:dyDescent="0.25">
      <c r="B27" t="s">
        <v>2174</v>
      </c>
      <c r="C27" t="s">
        <v>2184</v>
      </c>
      <c r="D27" s="40">
        <f>(DP16+DS16+DV16+DY16+EB16+EE16+EH16+EK16+EN16)/9</f>
        <v>66.666666666666671</v>
      </c>
      <c r="E27" s="40">
        <f t="shared" si="10"/>
        <v>0.66666666666666674</v>
      </c>
    </row>
    <row r="28" spans="2:10" x14ac:dyDescent="0.25">
      <c r="B28" t="s">
        <v>2175</v>
      </c>
      <c r="C28" t="s">
        <v>2184</v>
      </c>
      <c r="D28" s="40">
        <f>(DQ16+DT16+DW16+DZ16+EC16+EF16+EI16+EL16+EO16)/9</f>
        <v>33.333333333333336</v>
      </c>
      <c r="E28" s="40">
        <f t="shared" si="10"/>
        <v>0.33333333333333337</v>
      </c>
    </row>
    <row r="29" spans="2:10" x14ac:dyDescent="0.25">
      <c r="B29" t="s">
        <v>2176</v>
      </c>
      <c r="C29" t="s">
        <v>2184</v>
      </c>
      <c r="D29" s="40">
        <f>(DR16+DU16+EA16+ED16+EG16+EJ16+EM16+EP16)/9</f>
        <v>0</v>
      </c>
      <c r="E29" s="40">
        <f t="shared" si="10"/>
        <v>0</v>
      </c>
    </row>
    <row r="30" spans="2:10" x14ac:dyDescent="0.25">
      <c r="D30" s="41">
        <f>SUM(D27:D29)</f>
        <v>100</v>
      </c>
      <c r="E30" s="41">
        <f t="shared" si="10"/>
        <v>1</v>
      </c>
    </row>
    <row r="31" spans="2:10" x14ac:dyDescent="0.25">
      <c r="B31" t="s">
        <v>2174</v>
      </c>
      <c r="C31" t="s">
        <v>2185</v>
      </c>
      <c r="D31" s="40">
        <f>(EQ16+ET16+EW16+EZ16+FC16+FF16+FI16+FL16+FO16+FR16+FU16+FX16+GA16+GD16+GG16+GJ16+GM16+GP16+GS16+GV16+GY16+HB16+HE16+HH16+HK16+HN16+HQ16+HT16+HW16+HZ16+IC16+IF16+II16+IL16+IO16+IR16+IU16)/37</f>
        <v>56.756756756756758</v>
      </c>
      <c r="E31" s="40">
        <f t="shared" si="10"/>
        <v>0.56756756756756754</v>
      </c>
    </row>
    <row r="32" spans="2:10" x14ac:dyDescent="0.25">
      <c r="B32" t="s">
        <v>2175</v>
      </c>
      <c r="C32" t="s">
        <v>2185</v>
      </c>
      <c r="D32" s="40">
        <f>(ER16+EU16+EX16+FA16+FD16+FG16+FJ16+FM16+FP16+FS16+FV16+FY16+GB16+GE16+GH16+GK16+GN16+GQ16+GT16+GW16+GZ16+HC16+HF16+HI16+HL16+HO16+HR16+HU16+HX16+IA16+ID16+IG16+IJ16+IM16+IP16+IS16+IV16)/37</f>
        <v>43.243243243243242</v>
      </c>
      <c r="E32" s="40">
        <f t="shared" si="10"/>
        <v>0.4324324324324324</v>
      </c>
    </row>
    <row r="33" spans="2:5" x14ac:dyDescent="0.25">
      <c r="B33" t="s">
        <v>2176</v>
      </c>
      <c r="C33" t="s">
        <v>2185</v>
      </c>
      <c r="D33" s="40">
        <f>(ES16+EV16+EY16+FB16+FE16+FK16+FN16+FQ16+FT16+FW16+FZ16+GC16+GF16+GI16+GL16+GO16+GR16+GU16+GX16+HA16+HD16+HG16+HJ16+HM16+HP16+HS16+HV16+HY16+IB16+IE16+IH16+IK16+IN16+IQ16+IT16+IW16)/37</f>
        <v>0</v>
      </c>
      <c r="E33" s="40">
        <f t="shared" si="10"/>
        <v>0</v>
      </c>
    </row>
    <row r="34" spans="2:5" x14ac:dyDescent="0.25">
      <c r="D34" s="41">
        <f>SUM(D31:D33)</f>
        <v>100</v>
      </c>
      <c r="E34" s="41">
        <f t="shared" si="10"/>
        <v>1</v>
      </c>
    </row>
    <row r="35" spans="2:5" x14ac:dyDescent="0.25">
      <c r="B35" t="s">
        <v>2174</v>
      </c>
      <c r="C35" t="s">
        <v>2186</v>
      </c>
      <c r="D35" s="40">
        <f>(IX16+JA16+JD16+JG16+JJ16+JM16+JP16+JS16+JV16+JY16+KB16+KE16+KH16+KK16+KN16+KQ16+KT16+KW16+KZ16+LC16)/20</f>
        <v>80</v>
      </c>
      <c r="E35" s="40">
        <f t="shared" si="10"/>
        <v>0.8</v>
      </c>
    </row>
    <row r="36" spans="2:5" x14ac:dyDescent="0.25">
      <c r="B36" t="s">
        <v>2175</v>
      </c>
      <c r="C36" t="s">
        <v>2186</v>
      </c>
      <c r="D36" s="40">
        <f>(IY16+JB16+JE16+JH16+JK16+JN16+JQ16+JT16+JW16+JZ16+KC16+KF16+KI16+KL16+KO16+KR16+KU16+KX16+LA16+LD16)/20</f>
        <v>20</v>
      </c>
      <c r="E36" s="40">
        <f t="shared" si="10"/>
        <v>0.2</v>
      </c>
    </row>
    <row r="37" spans="2:5" x14ac:dyDescent="0.25">
      <c r="B37" t="s">
        <v>2176</v>
      </c>
      <c r="C37" t="s">
        <v>2186</v>
      </c>
      <c r="D37" s="40">
        <f>(IZ16+JC16+JF16+JI16+JL16+JO16+JR16+JU16+JX16+KA16+KD16+KG16+KJ16+KM16+KP16+KS16+KV16+KY16+LB16+LE16)/20</f>
        <v>0</v>
      </c>
      <c r="E37" s="40">
        <f t="shared" si="10"/>
        <v>0</v>
      </c>
    </row>
    <row r="38" spans="2:5" x14ac:dyDescent="0.25">
      <c r="D38" s="41">
        <f>SUM(D35:D37)</f>
        <v>100</v>
      </c>
      <c r="E38" s="41">
        <f t="shared" si="10"/>
        <v>1</v>
      </c>
    </row>
  </sheetData>
  <mergeCells count="234"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15:B15"/>
    <mergeCell ref="A16:B16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O39"/>
  <sheetViews>
    <sheetView zoomScale="80" zoomScaleNormal="80" workbookViewId="0">
      <selection activeCell="O12" sqref="O12:Q12"/>
    </sheetView>
  </sheetViews>
  <sheetFormatPr defaultRowHeight="15" x14ac:dyDescent="0.25"/>
  <cols>
    <col min="2" max="2" width="21.28515625" customWidth="1"/>
  </cols>
  <sheetData>
    <row r="1" spans="1:353" ht="15.75" x14ac:dyDescent="0.25">
      <c r="A1" s="6" t="s">
        <v>60</v>
      </c>
      <c r="B1" s="15" t="s">
        <v>1020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53" ht="15.75" x14ac:dyDescent="0.25">
      <c r="A2" s="8" t="s">
        <v>2210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5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53" ht="15.75" x14ac:dyDescent="0.25">
      <c r="A4" s="79" t="s">
        <v>0</v>
      </c>
      <c r="B4" s="79" t="s">
        <v>229</v>
      </c>
      <c r="C4" s="86" t="s">
        <v>880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110" t="s">
        <v>882</v>
      </c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 t="s">
        <v>882</v>
      </c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55"/>
      <c r="DG4" s="110" t="s">
        <v>882</v>
      </c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93" t="s">
        <v>1022</v>
      </c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65" t="s">
        <v>893</v>
      </c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109" t="s">
        <v>893</v>
      </c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53" t="s">
        <v>893</v>
      </c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4"/>
      <c r="IC4" s="109" t="s">
        <v>893</v>
      </c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9"/>
      <c r="IU4" s="109"/>
      <c r="IV4" s="109"/>
      <c r="IW4" s="109"/>
      <c r="IX4" s="109"/>
      <c r="IY4" s="109"/>
      <c r="IZ4" s="109"/>
      <c r="JA4" s="55" t="s">
        <v>893</v>
      </c>
      <c r="JB4" s="56"/>
      <c r="JC4" s="56"/>
      <c r="JD4" s="56"/>
      <c r="JE4" s="56"/>
      <c r="JF4" s="56"/>
      <c r="JG4" s="56"/>
      <c r="JH4" s="56"/>
      <c r="JI4" s="56"/>
      <c r="JJ4" s="56"/>
      <c r="JK4" s="56"/>
      <c r="JL4" s="56"/>
      <c r="JM4" s="56"/>
      <c r="JN4" s="56"/>
      <c r="JO4" s="56"/>
      <c r="JP4" s="56"/>
      <c r="JQ4" s="56"/>
      <c r="JR4" s="56"/>
      <c r="JS4" s="56"/>
      <c r="JT4" s="56"/>
      <c r="JU4" s="56"/>
      <c r="JV4" s="56"/>
      <c r="JW4" s="56"/>
      <c r="JX4" s="56"/>
      <c r="JY4" s="56"/>
      <c r="JZ4" s="56"/>
      <c r="KA4" s="56"/>
      <c r="KB4" s="56"/>
      <c r="KC4" s="56"/>
      <c r="KD4" s="56"/>
      <c r="KE4" s="68" t="s">
        <v>888</v>
      </c>
      <c r="KF4" s="97"/>
      <c r="KG4" s="97"/>
      <c r="KH4" s="97"/>
      <c r="KI4" s="97"/>
      <c r="KJ4" s="97"/>
      <c r="KK4" s="97"/>
      <c r="KL4" s="97"/>
      <c r="KM4" s="97"/>
      <c r="KN4" s="97"/>
      <c r="KO4" s="97"/>
      <c r="KP4" s="97"/>
      <c r="KQ4" s="97"/>
      <c r="KR4" s="97"/>
      <c r="KS4" s="97"/>
      <c r="KT4" s="97"/>
      <c r="KU4" s="97"/>
      <c r="KV4" s="97"/>
      <c r="KW4" s="97"/>
      <c r="KX4" s="97"/>
      <c r="KY4" s="97"/>
      <c r="KZ4" s="97"/>
      <c r="LA4" s="97"/>
      <c r="LB4" s="97"/>
      <c r="LC4" s="97"/>
      <c r="LD4" s="97"/>
      <c r="LE4" s="97"/>
      <c r="LF4" s="97"/>
      <c r="LG4" s="97"/>
      <c r="LH4" s="97"/>
      <c r="LI4" s="97"/>
      <c r="LJ4" s="97"/>
      <c r="LK4" s="97"/>
      <c r="LL4" s="97"/>
      <c r="LM4" s="97"/>
      <c r="LN4" s="97"/>
      <c r="LO4" s="97"/>
      <c r="LP4" s="97"/>
      <c r="LQ4" s="97"/>
      <c r="LR4" s="97"/>
      <c r="LS4" s="97"/>
      <c r="LT4" s="97"/>
      <c r="LU4" s="97"/>
      <c r="LV4" s="97"/>
      <c r="LW4" s="97"/>
      <c r="LX4" s="97"/>
      <c r="LY4" s="97"/>
      <c r="LZ4" s="97"/>
      <c r="MA4" s="97"/>
      <c r="MB4" s="97"/>
      <c r="MC4" s="97"/>
      <c r="MD4" s="97"/>
      <c r="ME4" s="97"/>
      <c r="MF4" s="97"/>
      <c r="MG4" s="97"/>
      <c r="MH4" s="97"/>
      <c r="MI4" s="97"/>
      <c r="MJ4" s="97"/>
      <c r="MK4" s="97"/>
      <c r="ML4" s="97"/>
      <c r="MM4" s="97"/>
      <c r="MN4" s="97"/>
      <c r="MO4" s="98"/>
    </row>
    <row r="5" spans="1:353" ht="15.75" customHeight="1" x14ac:dyDescent="0.25">
      <c r="A5" s="79"/>
      <c r="B5" s="79"/>
      <c r="C5" s="71" t="s">
        <v>881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 t="s">
        <v>883</v>
      </c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48" t="s">
        <v>884</v>
      </c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90"/>
      <c r="DG5" s="48" t="s">
        <v>1021</v>
      </c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88" t="s">
        <v>1023</v>
      </c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71" t="s">
        <v>894</v>
      </c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49" t="s">
        <v>887</v>
      </c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1"/>
      <c r="HE5" s="111" t="s">
        <v>895</v>
      </c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08" t="s">
        <v>896</v>
      </c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  <c r="IX5" s="108"/>
      <c r="IY5" s="108"/>
      <c r="IZ5" s="108"/>
      <c r="JA5" s="49" t="s">
        <v>59</v>
      </c>
      <c r="JB5" s="50"/>
      <c r="JC5" s="50"/>
      <c r="JD5" s="50"/>
      <c r="JE5" s="50"/>
      <c r="JF5" s="50"/>
      <c r="JG5" s="50"/>
      <c r="JH5" s="50"/>
      <c r="JI5" s="50"/>
      <c r="JJ5" s="50"/>
      <c r="JK5" s="50"/>
      <c r="JL5" s="50"/>
      <c r="JM5" s="50"/>
      <c r="JN5" s="50"/>
      <c r="JO5" s="50"/>
      <c r="JP5" s="50"/>
      <c r="JQ5" s="50"/>
      <c r="JR5" s="50"/>
      <c r="JS5" s="50"/>
      <c r="JT5" s="50"/>
      <c r="JU5" s="50"/>
      <c r="JV5" s="50"/>
      <c r="JW5" s="50"/>
      <c r="JX5" s="50"/>
      <c r="JY5" s="50"/>
      <c r="JZ5" s="50"/>
      <c r="KA5" s="50"/>
      <c r="KB5" s="50"/>
      <c r="KC5" s="50"/>
      <c r="KD5" s="50"/>
      <c r="KE5" s="90" t="s">
        <v>889</v>
      </c>
      <c r="KF5" s="91"/>
      <c r="KG5" s="91"/>
      <c r="KH5" s="91"/>
      <c r="KI5" s="91"/>
      <c r="KJ5" s="91"/>
      <c r="KK5" s="91"/>
      <c r="KL5" s="91"/>
      <c r="KM5" s="91"/>
      <c r="KN5" s="91"/>
      <c r="KO5" s="91"/>
      <c r="KP5" s="91"/>
      <c r="KQ5" s="91"/>
      <c r="KR5" s="91"/>
      <c r="KS5" s="91"/>
      <c r="KT5" s="91"/>
      <c r="KU5" s="91"/>
      <c r="KV5" s="91"/>
      <c r="KW5" s="91"/>
      <c r="KX5" s="91"/>
      <c r="KY5" s="91"/>
      <c r="KZ5" s="91"/>
      <c r="LA5" s="91"/>
      <c r="LB5" s="91"/>
      <c r="LC5" s="91"/>
      <c r="LD5" s="91"/>
      <c r="LE5" s="91"/>
      <c r="LF5" s="91"/>
      <c r="LG5" s="91"/>
      <c r="LH5" s="91"/>
      <c r="LI5" s="91"/>
      <c r="LJ5" s="91"/>
      <c r="LK5" s="91"/>
      <c r="LL5" s="91"/>
      <c r="LM5" s="91"/>
      <c r="LN5" s="91"/>
      <c r="LO5" s="91"/>
      <c r="LP5" s="91"/>
      <c r="LQ5" s="91"/>
      <c r="LR5" s="91"/>
      <c r="LS5" s="91"/>
      <c r="LT5" s="91"/>
      <c r="LU5" s="91"/>
      <c r="LV5" s="91"/>
      <c r="LW5" s="91"/>
      <c r="LX5" s="91"/>
      <c r="LY5" s="91"/>
      <c r="LZ5" s="91"/>
      <c r="MA5" s="91"/>
      <c r="MB5" s="91"/>
      <c r="MC5" s="91"/>
      <c r="MD5" s="91"/>
      <c r="ME5" s="91"/>
      <c r="MF5" s="91"/>
      <c r="MG5" s="91"/>
      <c r="MH5" s="91"/>
      <c r="MI5" s="91"/>
      <c r="MJ5" s="91"/>
      <c r="MK5" s="91"/>
      <c r="ML5" s="91"/>
      <c r="MM5" s="91"/>
      <c r="MN5" s="91"/>
      <c r="MO5" s="92"/>
    </row>
    <row r="6" spans="1:353" ht="15.75" hidden="1" x14ac:dyDescent="0.25">
      <c r="A6" s="79"/>
      <c r="B6" s="79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20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24"/>
      <c r="DZ6" s="19"/>
      <c r="EA6" s="19"/>
      <c r="EB6" s="19"/>
      <c r="EC6" s="19"/>
      <c r="ED6" s="19"/>
      <c r="EE6" s="19"/>
      <c r="EF6" s="19"/>
      <c r="EG6" s="19"/>
      <c r="EH6" s="19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20"/>
      <c r="MD6" s="4"/>
      <c r="ME6" s="4"/>
      <c r="MF6" s="4"/>
      <c r="MG6" s="4"/>
      <c r="MH6" s="4"/>
      <c r="MI6" s="4"/>
      <c r="MJ6" s="4"/>
      <c r="MK6" s="4"/>
      <c r="ML6" s="20"/>
      <c r="MM6" s="4"/>
      <c r="MN6" s="4"/>
      <c r="MO6" s="4"/>
    </row>
    <row r="7" spans="1:353" ht="15.75" hidden="1" x14ac:dyDescent="0.25">
      <c r="A7" s="79"/>
      <c r="B7" s="79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20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23"/>
      <c r="DZ7" s="4"/>
      <c r="EA7" s="4"/>
      <c r="EB7" s="4"/>
      <c r="EC7" s="4"/>
      <c r="ED7" s="4"/>
      <c r="EE7" s="4"/>
      <c r="EF7" s="4"/>
      <c r="EG7" s="4"/>
      <c r="EH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20"/>
      <c r="MD7" s="4"/>
      <c r="ME7" s="4"/>
      <c r="MF7" s="4"/>
      <c r="MG7" s="4"/>
      <c r="MH7" s="4"/>
      <c r="MI7" s="4"/>
      <c r="MJ7" s="4"/>
      <c r="MK7" s="4"/>
      <c r="ML7" s="20"/>
      <c r="MM7" s="4"/>
      <c r="MN7" s="4"/>
      <c r="MO7" s="4"/>
    </row>
    <row r="8" spans="1:353" ht="15.75" hidden="1" x14ac:dyDescent="0.25">
      <c r="A8" s="79"/>
      <c r="B8" s="79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20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23"/>
      <c r="DZ8" s="4"/>
      <c r="EA8" s="4"/>
      <c r="EB8" s="4"/>
      <c r="EC8" s="4"/>
      <c r="ED8" s="4"/>
      <c r="EE8" s="4"/>
      <c r="EF8" s="4"/>
      <c r="EG8" s="4"/>
      <c r="EH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20"/>
      <c r="MD8" s="4"/>
      <c r="ME8" s="4"/>
      <c r="MF8" s="4"/>
      <c r="MG8" s="4"/>
      <c r="MH8" s="4"/>
      <c r="MI8" s="4"/>
      <c r="MJ8" s="4"/>
      <c r="MK8" s="4"/>
      <c r="ML8" s="20"/>
      <c r="MM8" s="4"/>
      <c r="MN8" s="4"/>
      <c r="MO8" s="4"/>
    </row>
    <row r="9" spans="1:353" ht="15.75" hidden="1" x14ac:dyDescent="0.25">
      <c r="A9" s="79"/>
      <c r="B9" s="79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20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23"/>
      <c r="DZ9" s="4"/>
      <c r="EA9" s="4"/>
      <c r="EB9" s="4"/>
      <c r="EC9" s="4"/>
      <c r="ED9" s="4"/>
      <c r="EE9" s="4"/>
      <c r="EF9" s="4"/>
      <c r="EG9" s="4"/>
      <c r="EH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20"/>
      <c r="MD9" s="4"/>
      <c r="ME9" s="4"/>
      <c r="MF9" s="4"/>
      <c r="MG9" s="4"/>
      <c r="MH9" s="4"/>
      <c r="MI9" s="4"/>
      <c r="MJ9" s="4"/>
      <c r="MK9" s="4"/>
      <c r="ML9" s="20"/>
      <c r="MM9" s="4"/>
      <c r="MN9" s="4"/>
      <c r="MO9" s="4"/>
    </row>
    <row r="10" spans="1:353" ht="15.75" hidden="1" x14ac:dyDescent="0.25">
      <c r="A10" s="79"/>
      <c r="B10" s="79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20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3"/>
      <c r="DZ10" s="4"/>
      <c r="EA10" s="4"/>
      <c r="EB10" s="4"/>
      <c r="EC10" s="4"/>
      <c r="ED10" s="4"/>
      <c r="EE10" s="4"/>
      <c r="EF10" s="4"/>
      <c r="EG10" s="4"/>
      <c r="EH10" s="21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20"/>
      <c r="MD10" s="4"/>
      <c r="ME10" s="4"/>
      <c r="MF10" s="4"/>
      <c r="MG10" s="4"/>
      <c r="MH10" s="4"/>
      <c r="MI10" s="4"/>
      <c r="MJ10" s="4"/>
      <c r="MK10" s="4"/>
      <c r="ML10" s="20"/>
      <c r="MM10" s="4"/>
      <c r="MN10" s="4"/>
      <c r="MO10" s="4"/>
    </row>
    <row r="11" spans="1:353" ht="16.5" thickBot="1" x14ac:dyDescent="0.3">
      <c r="A11" s="79"/>
      <c r="B11" s="79"/>
      <c r="C11" s="74" t="s">
        <v>99</v>
      </c>
      <c r="D11" s="58" t="s">
        <v>2</v>
      </c>
      <c r="E11" s="58" t="s">
        <v>3</v>
      </c>
      <c r="F11" s="71" t="s">
        <v>139</v>
      </c>
      <c r="G11" s="71" t="s">
        <v>4</v>
      </c>
      <c r="H11" s="71" t="s">
        <v>5</v>
      </c>
      <c r="I11" s="71" t="s">
        <v>100</v>
      </c>
      <c r="J11" s="71" t="s">
        <v>6</v>
      </c>
      <c r="K11" s="71" t="s">
        <v>7</v>
      </c>
      <c r="L11" s="58" t="s">
        <v>101</v>
      </c>
      <c r="M11" s="58" t="s">
        <v>6</v>
      </c>
      <c r="N11" s="67" t="s">
        <v>7</v>
      </c>
      <c r="O11" s="71" t="s">
        <v>102</v>
      </c>
      <c r="P11" s="71" t="s">
        <v>8</v>
      </c>
      <c r="Q11" s="71" t="s">
        <v>1</v>
      </c>
      <c r="R11" s="74" t="s">
        <v>103</v>
      </c>
      <c r="S11" s="58" t="s">
        <v>3</v>
      </c>
      <c r="T11" s="58" t="s">
        <v>9</v>
      </c>
      <c r="U11" s="58" t="s">
        <v>104</v>
      </c>
      <c r="V11" s="58" t="s">
        <v>3</v>
      </c>
      <c r="W11" s="58" t="s">
        <v>9</v>
      </c>
      <c r="X11" s="67" t="s">
        <v>105</v>
      </c>
      <c r="Y11" s="73" t="s">
        <v>7</v>
      </c>
      <c r="Z11" s="74" t="s">
        <v>10</v>
      </c>
      <c r="AA11" s="58" t="s">
        <v>106</v>
      </c>
      <c r="AB11" s="58" t="s">
        <v>11</v>
      </c>
      <c r="AC11" s="58" t="s">
        <v>12</v>
      </c>
      <c r="AD11" s="58" t="s">
        <v>107</v>
      </c>
      <c r="AE11" s="58" t="s">
        <v>1</v>
      </c>
      <c r="AF11" s="58" t="s">
        <v>2</v>
      </c>
      <c r="AG11" s="58" t="s">
        <v>108</v>
      </c>
      <c r="AH11" s="58" t="s">
        <v>9</v>
      </c>
      <c r="AI11" s="58" t="s">
        <v>4</v>
      </c>
      <c r="AJ11" s="72" t="s">
        <v>140</v>
      </c>
      <c r="AK11" s="88"/>
      <c r="AL11" s="88"/>
      <c r="AM11" s="72" t="s">
        <v>109</v>
      </c>
      <c r="AN11" s="88"/>
      <c r="AO11" s="88"/>
      <c r="AP11" s="72" t="s">
        <v>110</v>
      </c>
      <c r="AQ11" s="88"/>
      <c r="AR11" s="88"/>
      <c r="AS11" s="72" t="s">
        <v>111</v>
      </c>
      <c r="AT11" s="88"/>
      <c r="AU11" s="88"/>
      <c r="AV11" s="72" t="s">
        <v>112</v>
      </c>
      <c r="AW11" s="88"/>
      <c r="AX11" s="88"/>
      <c r="AY11" s="72" t="s">
        <v>113</v>
      </c>
      <c r="AZ11" s="88"/>
      <c r="BA11" s="88"/>
      <c r="BB11" s="74" t="s">
        <v>114</v>
      </c>
      <c r="BC11" s="58"/>
      <c r="BD11" s="58"/>
      <c r="BE11" s="67" t="s">
        <v>141</v>
      </c>
      <c r="BF11" s="73"/>
      <c r="BG11" s="74"/>
      <c r="BH11" s="67" t="s">
        <v>115</v>
      </c>
      <c r="BI11" s="73"/>
      <c r="BJ11" s="74"/>
      <c r="BK11" s="58" t="s">
        <v>116</v>
      </c>
      <c r="BL11" s="58"/>
      <c r="BM11" s="58"/>
      <c r="BN11" s="58" t="s">
        <v>117</v>
      </c>
      <c r="BO11" s="58"/>
      <c r="BP11" s="58"/>
      <c r="BQ11" s="58" t="s">
        <v>118</v>
      </c>
      <c r="BR11" s="58"/>
      <c r="BS11" s="58"/>
      <c r="BT11" s="47" t="s">
        <v>119</v>
      </c>
      <c r="BU11" s="47"/>
      <c r="BV11" s="47"/>
      <c r="BW11" s="58" t="s">
        <v>120</v>
      </c>
      <c r="BX11" s="58"/>
      <c r="BY11" s="58"/>
      <c r="BZ11" s="58" t="s">
        <v>121</v>
      </c>
      <c r="CA11" s="58"/>
      <c r="CB11" s="58"/>
      <c r="CC11" s="58" t="s">
        <v>122</v>
      </c>
      <c r="CD11" s="58"/>
      <c r="CE11" s="58"/>
      <c r="CF11" s="58" t="s">
        <v>123</v>
      </c>
      <c r="CG11" s="58"/>
      <c r="CH11" s="58"/>
      <c r="CI11" s="58" t="s">
        <v>142</v>
      </c>
      <c r="CJ11" s="58"/>
      <c r="CK11" s="58"/>
      <c r="CL11" s="47" t="s">
        <v>124</v>
      </c>
      <c r="CM11" s="47"/>
      <c r="CN11" s="47"/>
      <c r="CO11" s="47" t="s">
        <v>125</v>
      </c>
      <c r="CP11" s="47"/>
      <c r="CQ11" s="57"/>
      <c r="CR11" s="71" t="s">
        <v>126</v>
      </c>
      <c r="CS11" s="71"/>
      <c r="CT11" s="71"/>
      <c r="CU11" s="71" t="s">
        <v>127</v>
      </c>
      <c r="CV11" s="71"/>
      <c r="CW11" s="71"/>
      <c r="CX11" s="48" t="s">
        <v>128</v>
      </c>
      <c r="CY11" s="48"/>
      <c r="CZ11" s="48"/>
      <c r="DA11" s="71" t="s">
        <v>129</v>
      </c>
      <c r="DB11" s="71"/>
      <c r="DC11" s="71"/>
      <c r="DD11" s="71" t="s">
        <v>130</v>
      </c>
      <c r="DE11" s="71"/>
      <c r="DF11" s="72"/>
      <c r="DG11" s="71" t="s">
        <v>143</v>
      </c>
      <c r="DH11" s="71"/>
      <c r="DI11" s="71"/>
      <c r="DJ11" s="71" t="s">
        <v>145</v>
      </c>
      <c r="DK11" s="71"/>
      <c r="DL11" s="71"/>
      <c r="DM11" s="71" t="s">
        <v>146</v>
      </c>
      <c r="DN11" s="71"/>
      <c r="DO11" s="71"/>
      <c r="DP11" s="71" t="s">
        <v>147</v>
      </c>
      <c r="DQ11" s="71"/>
      <c r="DR11" s="71"/>
      <c r="DS11" s="71" t="s">
        <v>148</v>
      </c>
      <c r="DT11" s="71"/>
      <c r="DU11" s="71"/>
      <c r="DV11" s="71" t="s">
        <v>149</v>
      </c>
      <c r="DW11" s="71"/>
      <c r="DX11" s="71"/>
      <c r="DY11" s="91" t="s">
        <v>1011</v>
      </c>
      <c r="DZ11" s="91"/>
      <c r="EA11" s="92"/>
      <c r="EB11" s="90" t="s">
        <v>1012</v>
      </c>
      <c r="EC11" s="91"/>
      <c r="ED11" s="92"/>
      <c r="EE11" s="90" t="s">
        <v>1013</v>
      </c>
      <c r="EF11" s="91"/>
      <c r="EG11" s="92"/>
      <c r="EH11" s="48" t="s">
        <v>1014</v>
      </c>
      <c r="EI11" s="48"/>
      <c r="EJ11" s="48"/>
      <c r="EK11" s="48" t="s">
        <v>1015</v>
      </c>
      <c r="EL11" s="48"/>
      <c r="EM11" s="48"/>
      <c r="EN11" s="48" t="s">
        <v>1016</v>
      </c>
      <c r="EO11" s="48"/>
      <c r="EP11" s="48"/>
      <c r="EQ11" s="48" t="s">
        <v>1017</v>
      </c>
      <c r="ER11" s="48"/>
      <c r="ES11" s="48"/>
      <c r="ET11" s="48" t="s">
        <v>1018</v>
      </c>
      <c r="EU11" s="48"/>
      <c r="EV11" s="90"/>
      <c r="EW11" s="48" t="s">
        <v>1019</v>
      </c>
      <c r="EX11" s="48"/>
      <c r="EY11" s="48"/>
      <c r="EZ11" s="48" t="s">
        <v>131</v>
      </c>
      <c r="FA11" s="48"/>
      <c r="FB11" s="48"/>
      <c r="FC11" s="48" t="s">
        <v>144</v>
      </c>
      <c r="FD11" s="48"/>
      <c r="FE11" s="48"/>
      <c r="FF11" s="48" t="s">
        <v>132</v>
      </c>
      <c r="FG11" s="48"/>
      <c r="FH11" s="48"/>
      <c r="FI11" s="48" t="s">
        <v>133</v>
      </c>
      <c r="FJ11" s="48"/>
      <c r="FK11" s="48"/>
      <c r="FL11" s="48" t="s">
        <v>134</v>
      </c>
      <c r="FM11" s="48"/>
      <c r="FN11" s="48"/>
      <c r="FO11" s="48" t="s">
        <v>135</v>
      </c>
      <c r="FP11" s="48"/>
      <c r="FQ11" s="48"/>
      <c r="FR11" s="48" t="s">
        <v>136</v>
      </c>
      <c r="FS11" s="48"/>
      <c r="FT11" s="48"/>
      <c r="FU11" s="48" t="s">
        <v>137</v>
      </c>
      <c r="FV11" s="48"/>
      <c r="FW11" s="48"/>
      <c r="FX11" s="48" t="s">
        <v>138</v>
      </c>
      <c r="FY11" s="48"/>
      <c r="FZ11" s="48"/>
      <c r="GA11" s="48" t="s">
        <v>150</v>
      </c>
      <c r="GB11" s="48"/>
      <c r="GC11" s="48"/>
      <c r="GD11" s="48" t="s">
        <v>976</v>
      </c>
      <c r="GE11" s="48"/>
      <c r="GF11" s="48"/>
      <c r="GG11" s="48" t="s">
        <v>977</v>
      </c>
      <c r="GH11" s="48"/>
      <c r="GI11" s="48"/>
      <c r="GJ11" s="48" t="s">
        <v>978</v>
      </c>
      <c r="GK11" s="48"/>
      <c r="GL11" s="48"/>
      <c r="GM11" s="48" t="s">
        <v>979</v>
      </c>
      <c r="GN11" s="48"/>
      <c r="GO11" s="48"/>
      <c r="GP11" s="90" t="s">
        <v>980</v>
      </c>
      <c r="GQ11" s="91"/>
      <c r="GR11" s="92"/>
      <c r="GS11" s="90" t="s">
        <v>981</v>
      </c>
      <c r="GT11" s="91"/>
      <c r="GU11" s="92"/>
      <c r="GV11" s="90" t="s">
        <v>982</v>
      </c>
      <c r="GW11" s="91"/>
      <c r="GX11" s="92"/>
      <c r="GY11" s="90" t="s">
        <v>983</v>
      </c>
      <c r="GZ11" s="91"/>
      <c r="HA11" s="92"/>
      <c r="HB11" s="90" t="s">
        <v>984</v>
      </c>
      <c r="HC11" s="91"/>
      <c r="HD11" s="92"/>
      <c r="HE11" s="90" t="s">
        <v>985</v>
      </c>
      <c r="HF11" s="91"/>
      <c r="HG11" s="92"/>
      <c r="HH11" s="90" t="s">
        <v>986</v>
      </c>
      <c r="HI11" s="91"/>
      <c r="HJ11" s="92"/>
      <c r="HK11" s="90" t="s">
        <v>987</v>
      </c>
      <c r="HL11" s="91"/>
      <c r="HM11" s="92"/>
      <c r="HN11" s="90" t="s">
        <v>988</v>
      </c>
      <c r="HO11" s="91"/>
      <c r="HP11" s="92"/>
      <c r="HQ11" s="90" t="s">
        <v>989</v>
      </c>
      <c r="HR11" s="91"/>
      <c r="HS11" s="92"/>
      <c r="HT11" s="90" t="s">
        <v>990</v>
      </c>
      <c r="HU11" s="91"/>
      <c r="HV11" s="92"/>
      <c r="HW11" s="90" t="s">
        <v>991</v>
      </c>
      <c r="HX11" s="91"/>
      <c r="HY11" s="92"/>
      <c r="HZ11" s="90" t="s">
        <v>992</v>
      </c>
      <c r="IA11" s="91"/>
      <c r="IB11" s="92"/>
      <c r="IC11" s="92" t="s">
        <v>993</v>
      </c>
      <c r="ID11" s="48"/>
      <c r="IE11" s="48"/>
      <c r="IF11" s="48" t="s">
        <v>994</v>
      </c>
      <c r="IG11" s="48"/>
      <c r="IH11" s="48"/>
      <c r="II11" s="48" t="s">
        <v>995</v>
      </c>
      <c r="IJ11" s="48"/>
      <c r="IK11" s="48"/>
      <c r="IL11" s="48" t="s">
        <v>996</v>
      </c>
      <c r="IM11" s="48"/>
      <c r="IN11" s="48"/>
      <c r="IO11" s="48" t="s">
        <v>997</v>
      </c>
      <c r="IP11" s="48"/>
      <c r="IQ11" s="48"/>
      <c r="IR11" s="48" t="s">
        <v>998</v>
      </c>
      <c r="IS11" s="48"/>
      <c r="IT11" s="48"/>
      <c r="IU11" s="48" t="s">
        <v>999</v>
      </c>
      <c r="IV11" s="48"/>
      <c r="IW11" s="48"/>
      <c r="IX11" s="48" t="s">
        <v>1000</v>
      </c>
      <c r="IY11" s="48"/>
      <c r="IZ11" s="48"/>
      <c r="JA11" s="48" t="s">
        <v>1001</v>
      </c>
      <c r="JB11" s="48"/>
      <c r="JC11" s="48"/>
      <c r="JD11" s="105" t="s">
        <v>1002</v>
      </c>
      <c r="JE11" s="106"/>
      <c r="JF11" s="107"/>
      <c r="JG11" s="105" t="s">
        <v>1003</v>
      </c>
      <c r="JH11" s="106"/>
      <c r="JI11" s="107"/>
      <c r="JJ11" s="105" t="s">
        <v>1004</v>
      </c>
      <c r="JK11" s="106"/>
      <c r="JL11" s="107"/>
      <c r="JM11" s="105" t="s">
        <v>1005</v>
      </c>
      <c r="JN11" s="106"/>
      <c r="JO11" s="107"/>
      <c r="JP11" s="105" t="s">
        <v>1006</v>
      </c>
      <c r="JQ11" s="106"/>
      <c r="JR11" s="107"/>
      <c r="JS11" s="105" t="s">
        <v>1007</v>
      </c>
      <c r="JT11" s="106"/>
      <c r="JU11" s="107"/>
      <c r="JV11" s="105" t="s">
        <v>1008</v>
      </c>
      <c r="JW11" s="106"/>
      <c r="JX11" s="107"/>
      <c r="JY11" s="105" t="s">
        <v>1009</v>
      </c>
      <c r="JZ11" s="106"/>
      <c r="KA11" s="107"/>
      <c r="KB11" s="105" t="s">
        <v>1010</v>
      </c>
      <c r="KC11" s="106"/>
      <c r="KD11" s="107"/>
      <c r="KE11" s="48" t="s">
        <v>955</v>
      </c>
      <c r="KF11" s="48"/>
      <c r="KG11" s="48"/>
      <c r="KH11" s="48" t="s">
        <v>956</v>
      </c>
      <c r="KI11" s="48"/>
      <c r="KJ11" s="48"/>
      <c r="KK11" s="48" t="s">
        <v>957</v>
      </c>
      <c r="KL11" s="48"/>
      <c r="KM11" s="48"/>
      <c r="KN11" s="48" t="s">
        <v>958</v>
      </c>
      <c r="KO11" s="48"/>
      <c r="KP11" s="48"/>
      <c r="KQ11" s="48" t="s">
        <v>959</v>
      </c>
      <c r="KR11" s="48"/>
      <c r="KS11" s="48"/>
      <c r="KT11" s="48" t="s">
        <v>960</v>
      </c>
      <c r="KU11" s="48"/>
      <c r="KV11" s="48"/>
      <c r="KW11" s="48" t="s">
        <v>961</v>
      </c>
      <c r="KX11" s="48"/>
      <c r="KY11" s="48"/>
      <c r="KZ11" s="48" t="s">
        <v>962</v>
      </c>
      <c r="LA11" s="48"/>
      <c r="LB11" s="48"/>
      <c r="LC11" s="48" t="s">
        <v>963</v>
      </c>
      <c r="LD11" s="48"/>
      <c r="LE11" s="48"/>
      <c r="LF11" s="48" t="s">
        <v>964</v>
      </c>
      <c r="LG11" s="48"/>
      <c r="LH11" s="48"/>
      <c r="LI11" s="48" t="s">
        <v>965</v>
      </c>
      <c r="LJ11" s="48"/>
      <c r="LK11" s="48"/>
      <c r="LL11" s="48" t="s">
        <v>966</v>
      </c>
      <c r="LM11" s="48"/>
      <c r="LN11" s="48"/>
      <c r="LO11" s="48" t="s">
        <v>967</v>
      </c>
      <c r="LP11" s="48"/>
      <c r="LQ11" s="48"/>
      <c r="LR11" s="48" t="s">
        <v>968</v>
      </c>
      <c r="LS11" s="48"/>
      <c r="LT11" s="48"/>
      <c r="LU11" s="48" t="s">
        <v>969</v>
      </c>
      <c r="LV11" s="48"/>
      <c r="LW11" s="48"/>
      <c r="LX11" s="48" t="s">
        <v>970</v>
      </c>
      <c r="LY11" s="48"/>
      <c r="LZ11" s="48"/>
      <c r="MA11" s="48" t="s">
        <v>971</v>
      </c>
      <c r="MB11" s="48"/>
      <c r="MC11" s="90"/>
      <c r="MD11" s="48" t="s">
        <v>972</v>
      </c>
      <c r="ME11" s="48"/>
      <c r="MF11" s="90"/>
      <c r="MG11" s="48" t="s">
        <v>973</v>
      </c>
      <c r="MH11" s="48"/>
      <c r="MI11" s="90"/>
      <c r="MJ11" s="48" t="s">
        <v>974</v>
      </c>
      <c r="MK11" s="48"/>
      <c r="ML11" s="90"/>
      <c r="MM11" s="90" t="s">
        <v>975</v>
      </c>
      <c r="MN11" s="97"/>
      <c r="MO11" s="98"/>
    </row>
    <row r="12" spans="1:353" ht="99.75" customHeight="1" thickBot="1" x14ac:dyDescent="0.3">
      <c r="A12" s="79"/>
      <c r="B12" s="79"/>
      <c r="C12" s="99" t="s">
        <v>704</v>
      </c>
      <c r="D12" s="100"/>
      <c r="E12" s="101"/>
      <c r="F12" s="99" t="s">
        <v>707</v>
      </c>
      <c r="G12" s="100"/>
      <c r="H12" s="101"/>
      <c r="I12" s="99" t="s">
        <v>711</v>
      </c>
      <c r="J12" s="100"/>
      <c r="K12" s="101"/>
      <c r="L12" s="99" t="s">
        <v>715</v>
      </c>
      <c r="M12" s="100"/>
      <c r="N12" s="100"/>
      <c r="O12" s="99" t="s">
        <v>1152</v>
      </c>
      <c r="P12" s="100"/>
      <c r="Q12" s="101"/>
      <c r="R12" s="100" t="s">
        <v>719</v>
      </c>
      <c r="S12" s="100"/>
      <c r="T12" s="101"/>
      <c r="U12" s="99" t="s">
        <v>723</v>
      </c>
      <c r="V12" s="100"/>
      <c r="W12" s="101"/>
      <c r="X12" s="99" t="s">
        <v>727</v>
      </c>
      <c r="Y12" s="100"/>
      <c r="Z12" s="101"/>
      <c r="AA12" s="99" t="s">
        <v>731</v>
      </c>
      <c r="AB12" s="100"/>
      <c r="AC12" s="101"/>
      <c r="AD12" s="99" t="s">
        <v>735</v>
      </c>
      <c r="AE12" s="100"/>
      <c r="AF12" s="101"/>
      <c r="AG12" s="99" t="s">
        <v>739</v>
      </c>
      <c r="AH12" s="100"/>
      <c r="AI12" s="101"/>
      <c r="AJ12" s="99" t="s">
        <v>743</v>
      </c>
      <c r="AK12" s="100"/>
      <c r="AL12" s="101"/>
      <c r="AM12" s="99" t="s">
        <v>745</v>
      </c>
      <c r="AN12" s="100"/>
      <c r="AO12" s="101"/>
      <c r="AP12" s="99" t="s">
        <v>749</v>
      </c>
      <c r="AQ12" s="100"/>
      <c r="AR12" s="101"/>
      <c r="AS12" s="99" t="s">
        <v>752</v>
      </c>
      <c r="AT12" s="100"/>
      <c r="AU12" s="101"/>
      <c r="AV12" s="99" t="s">
        <v>756</v>
      </c>
      <c r="AW12" s="100"/>
      <c r="AX12" s="101"/>
      <c r="AY12" s="99" t="s">
        <v>759</v>
      </c>
      <c r="AZ12" s="100"/>
      <c r="BA12" s="101"/>
      <c r="BB12" s="102" t="s">
        <v>764</v>
      </c>
      <c r="BC12" s="103"/>
      <c r="BD12" s="104"/>
      <c r="BE12" s="102" t="s">
        <v>767</v>
      </c>
      <c r="BF12" s="103"/>
      <c r="BG12" s="104"/>
      <c r="BH12" s="102" t="s">
        <v>771</v>
      </c>
      <c r="BI12" s="103"/>
      <c r="BJ12" s="104"/>
      <c r="BK12" s="102" t="s">
        <v>775</v>
      </c>
      <c r="BL12" s="103"/>
      <c r="BM12" s="104"/>
      <c r="BN12" s="102" t="s">
        <v>776</v>
      </c>
      <c r="BO12" s="103"/>
      <c r="BP12" s="104"/>
      <c r="BQ12" s="102" t="s">
        <v>780</v>
      </c>
      <c r="BR12" s="103"/>
      <c r="BS12" s="104"/>
      <c r="BT12" s="102" t="s">
        <v>1503</v>
      </c>
      <c r="BU12" s="103"/>
      <c r="BV12" s="104"/>
      <c r="BW12" s="102" t="s">
        <v>787</v>
      </c>
      <c r="BX12" s="103"/>
      <c r="BY12" s="104"/>
      <c r="BZ12" s="102" t="s">
        <v>791</v>
      </c>
      <c r="CA12" s="103"/>
      <c r="CB12" s="104"/>
      <c r="CC12" s="99" t="s">
        <v>628</v>
      </c>
      <c r="CD12" s="100"/>
      <c r="CE12" s="101"/>
      <c r="CF12" s="102" t="s">
        <v>795</v>
      </c>
      <c r="CG12" s="103"/>
      <c r="CH12" s="104"/>
      <c r="CI12" s="102" t="s">
        <v>799</v>
      </c>
      <c r="CJ12" s="103"/>
      <c r="CK12" s="104"/>
      <c r="CL12" s="102" t="s">
        <v>801</v>
      </c>
      <c r="CM12" s="103"/>
      <c r="CN12" s="104"/>
      <c r="CO12" s="102" t="s">
        <v>805</v>
      </c>
      <c r="CP12" s="103"/>
      <c r="CQ12" s="104"/>
      <c r="CR12" s="102" t="s">
        <v>809</v>
      </c>
      <c r="CS12" s="103"/>
      <c r="CT12" s="104"/>
      <c r="CU12" s="102" t="s">
        <v>813</v>
      </c>
      <c r="CV12" s="103"/>
      <c r="CW12" s="104"/>
      <c r="CX12" s="102" t="s">
        <v>817</v>
      </c>
      <c r="CY12" s="103"/>
      <c r="CZ12" s="104"/>
      <c r="DA12" s="102" t="s">
        <v>821</v>
      </c>
      <c r="DB12" s="103"/>
      <c r="DC12" s="104"/>
      <c r="DD12" s="102" t="s">
        <v>825</v>
      </c>
      <c r="DE12" s="103"/>
      <c r="DF12" s="104"/>
      <c r="DG12" s="102" t="s">
        <v>827</v>
      </c>
      <c r="DH12" s="103"/>
      <c r="DI12" s="104"/>
      <c r="DJ12" s="102" t="s">
        <v>831</v>
      </c>
      <c r="DK12" s="103"/>
      <c r="DL12" s="104"/>
      <c r="DM12" s="102" t="s">
        <v>835</v>
      </c>
      <c r="DN12" s="103"/>
      <c r="DO12" s="104"/>
      <c r="DP12" s="102" t="s">
        <v>837</v>
      </c>
      <c r="DQ12" s="103"/>
      <c r="DR12" s="104"/>
      <c r="DS12" s="102" t="s">
        <v>841</v>
      </c>
      <c r="DT12" s="103"/>
      <c r="DU12" s="104"/>
      <c r="DV12" s="99" t="s">
        <v>845</v>
      </c>
      <c r="DW12" s="100"/>
      <c r="DX12" s="101"/>
      <c r="DY12" s="102" t="s">
        <v>1288</v>
      </c>
      <c r="DZ12" s="103"/>
      <c r="EA12" s="104"/>
      <c r="EB12" s="102" t="s">
        <v>1290</v>
      </c>
      <c r="EC12" s="103"/>
      <c r="ED12" s="104"/>
      <c r="EE12" s="102" t="s">
        <v>1292</v>
      </c>
      <c r="EF12" s="103"/>
      <c r="EG12" s="104"/>
      <c r="EH12" s="102" t="s">
        <v>1296</v>
      </c>
      <c r="EI12" s="103"/>
      <c r="EJ12" s="104"/>
      <c r="EK12" s="102" t="s">
        <v>1300</v>
      </c>
      <c r="EL12" s="103"/>
      <c r="EM12" s="104"/>
      <c r="EN12" s="102" t="s">
        <v>1304</v>
      </c>
      <c r="EO12" s="103"/>
      <c r="EP12" s="104"/>
      <c r="EQ12" s="102" t="s">
        <v>1307</v>
      </c>
      <c r="ER12" s="103"/>
      <c r="ES12" s="104"/>
      <c r="ET12" s="102" t="s">
        <v>1310</v>
      </c>
      <c r="EU12" s="103"/>
      <c r="EV12" s="104"/>
      <c r="EW12" s="102" t="s">
        <v>1314</v>
      </c>
      <c r="EX12" s="103"/>
      <c r="EY12" s="104"/>
      <c r="EZ12" s="102" t="s">
        <v>849</v>
      </c>
      <c r="FA12" s="103"/>
      <c r="FB12" s="104"/>
      <c r="FC12" s="102" t="s">
        <v>850</v>
      </c>
      <c r="FD12" s="103"/>
      <c r="FE12" s="104"/>
      <c r="FF12" s="102" t="s">
        <v>852</v>
      </c>
      <c r="FG12" s="103"/>
      <c r="FH12" s="104"/>
      <c r="FI12" s="102" t="s">
        <v>856</v>
      </c>
      <c r="FJ12" s="103"/>
      <c r="FK12" s="104"/>
      <c r="FL12" s="102" t="s">
        <v>860</v>
      </c>
      <c r="FM12" s="103"/>
      <c r="FN12" s="104"/>
      <c r="FO12" s="102" t="s">
        <v>864</v>
      </c>
      <c r="FP12" s="103"/>
      <c r="FQ12" s="104"/>
      <c r="FR12" s="102" t="s">
        <v>867</v>
      </c>
      <c r="FS12" s="103"/>
      <c r="FT12" s="104"/>
      <c r="FU12" s="102" t="s">
        <v>869</v>
      </c>
      <c r="FV12" s="103"/>
      <c r="FW12" s="104"/>
      <c r="FX12" s="102" t="s">
        <v>873</v>
      </c>
      <c r="FY12" s="103"/>
      <c r="FZ12" s="104"/>
      <c r="GA12" s="102" t="s">
        <v>877</v>
      </c>
      <c r="GB12" s="103"/>
      <c r="GC12" s="104"/>
      <c r="GD12" s="102" t="s">
        <v>1316</v>
      </c>
      <c r="GE12" s="103"/>
      <c r="GF12" s="104"/>
      <c r="GG12" s="102" t="s">
        <v>1319</v>
      </c>
      <c r="GH12" s="103"/>
      <c r="GI12" s="104"/>
      <c r="GJ12" s="102" t="s">
        <v>1323</v>
      </c>
      <c r="GK12" s="103"/>
      <c r="GL12" s="104"/>
      <c r="GM12" s="102" t="s">
        <v>1325</v>
      </c>
      <c r="GN12" s="103"/>
      <c r="GO12" s="104"/>
      <c r="GP12" s="102" t="s">
        <v>1329</v>
      </c>
      <c r="GQ12" s="103"/>
      <c r="GR12" s="104"/>
      <c r="GS12" s="102" t="s">
        <v>1333</v>
      </c>
      <c r="GT12" s="103"/>
      <c r="GU12" s="104"/>
      <c r="GV12" s="102" t="s">
        <v>1337</v>
      </c>
      <c r="GW12" s="103"/>
      <c r="GX12" s="104"/>
      <c r="GY12" s="102" t="s">
        <v>1341</v>
      </c>
      <c r="GZ12" s="103"/>
      <c r="HA12" s="104"/>
      <c r="HB12" s="102" t="s">
        <v>1342</v>
      </c>
      <c r="HC12" s="103"/>
      <c r="HD12" s="104"/>
      <c r="HE12" s="102" t="s">
        <v>1346</v>
      </c>
      <c r="HF12" s="103"/>
      <c r="HG12" s="104"/>
      <c r="HH12" s="102" t="s">
        <v>1350</v>
      </c>
      <c r="HI12" s="103"/>
      <c r="HJ12" s="104"/>
      <c r="HK12" s="102" t="s">
        <v>1354</v>
      </c>
      <c r="HL12" s="103"/>
      <c r="HM12" s="104"/>
      <c r="HN12" s="102" t="s">
        <v>1355</v>
      </c>
      <c r="HO12" s="103"/>
      <c r="HP12" s="104"/>
      <c r="HQ12" s="102" t="s">
        <v>1359</v>
      </c>
      <c r="HR12" s="103"/>
      <c r="HS12" s="104"/>
      <c r="HT12" s="102" t="s">
        <v>1363</v>
      </c>
      <c r="HU12" s="103"/>
      <c r="HV12" s="104"/>
      <c r="HW12" s="102" t="s">
        <v>1366</v>
      </c>
      <c r="HX12" s="103"/>
      <c r="HY12" s="104"/>
      <c r="HZ12" s="102" t="s">
        <v>1368</v>
      </c>
      <c r="IA12" s="103"/>
      <c r="IB12" s="104"/>
      <c r="IC12" s="102" t="s">
        <v>1372</v>
      </c>
      <c r="ID12" s="103"/>
      <c r="IE12" s="104"/>
      <c r="IF12" s="102" t="s">
        <v>1375</v>
      </c>
      <c r="IG12" s="103"/>
      <c r="IH12" s="104"/>
      <c r="II12" s="102" t="s">
        <v>1379</v>
      </c>
      <c r="IJ12" s="103"/>
      <c r="IK12" s="104"/>
      <c r="IL12" s="102" t="s">
        <v>1383</v>
      </c>
      <c r="IM12" s="103"/>
      <c r="IN12" s="104"/>
      <c r="IO12" s="102" t="s">
        <v>1385</v>
      </c>
      <c r="IP12" s="103"/>
      <c r="IQ12" s="104"/>
      <c r="IR12" s="102" t="s">
        <v>1388</v>
      </c>
      <c r="IS12" s="103"/>
      <c r="IT12" s="104"/>
      <c r="IU12" s="102" t="s">
        <v>1391</v>
      </c>
      <c r="IV12" s="103"/>
      <c r="IW12" s="104"/>
      <c r="IX12" s="102" t="s">
        <v>1395</v>
      </c>
      <c r="IY12" s="103"/>
      <c r="IZ12" s="104"/>
      <c r="JA12" s="102" t="s">
        <v>1396</v>
      </c>
      <c r="JB12" s="103"/>
      <c r="JC12" s="104"/>
      <c r="JD12" s="102" t="s">
        <v>1400</v>
      </c>
      <c r="JE12" s="103"/>
      <c r="JF12" s="104"/>
      <c r="JG12" s="102" t="s">
        <v>1403</v>
      </c>
      <c r="JH12" s="103"/>
      <c r="JI12" s="104"/>
      <c r="JJ12" s="102" t="s">
        <v>1407</v>
      </c>
      <c r="JK12" s="103"/>
      <c r="JL12" s="104"/>
      <c r="JM12" s="102" t="s">
        <v>1411</v>
      </c>
      <c r="JN12" s="103"/>
      <c r="JO12" s="104"/>
      <c r="JP12" s="102" t="s">
        <v>1415</v>
      </c>
      <c r="JQ12" s="103"/>
      <c r="JR12" s="104"/>
      <c r="JS12" s="102" t="s">
        <v>1419</v>
      </c>
      <c r="JT12" s="103"/>
      <c r="JU12" s="104"/>
      <c r="JV12" s="102" t="s">
        <v>1421</v>
      </c>
      <c r="JW12" s="103"/>
      <c r="JX12" s="104"/>
      <c r="JY12" s="102" t="s">
        <v>1425</v>
      </c>
      <c r="JZ12" s="103"/>
      <c r="KA12" s="104"/>
      <c r="KB12" s="102" t="s">
        <v>1429</v>
      </c>
      <c r="KC12" s="103"/>
      <c r="KD12" s="104"/>
      <c r="KE12" s="102" t="s">
        <v>1433</v>
      </c>
      <c r="KF12" s="103"/>
      <c r="KG12" s="104"/>
      <c r="KH12" s="102" t="s">
        <v>1437</v>
      </c>
      <c r="KI12" s="103"/>
      <c r="KJ12" s="104"/>
      <c r="KK12" s="99" t="s">
        <v>1439</v>
      </c>
      <c r="KL12" s="100"/>
      <c r="KM12" s="101"/>
      <c r="KN12" s="99" t="s">
        <v>1443</v>
      </c>
      <c r="KO12" s="100"/>
      <c r="KP12" s="101"/>
      <c r="KQ12" s="102" t="s">
        <v>1447</v>
      </c>
      <c r="KR12" s="103"/>
      <c r="KS12" s="104"/>
      <c r="KT12" s="102" t="s">
        <v>1451</v>
      </c>
      <c r="KU12" s="103"/>
      <c r="KV12" s="104"/>
      <c r="KW12" s="102" t="s">
        <v>1454</v>
      </c>
      <c r="KX12" s="103"/>
      <c r="KY12" s="104"/>
      <c r="KZ12" s="102" t="s">
        <v>1456</v>
      </c>
      <c r="LA12" s="103"/>
      <c r="LB12" s="104"/>
      <c r="LC12" s="102" t="s">
        <v>1459</v>
      </c>
      <c r="LD12" s="103"/>
      <c r="LE12" s="104"/>
      <c r="LF12" s="102" t="s">
        <v>1463</v>
      </c>
      <c r="LG12" s="103"/>
      <c r="LH12" s="104"/>
      <c r="LI12" s="102" t="s">
        <v>1464</v>
      </c>
      <c r="LJ12" s="103"/>
      <c r="LK12" s="104"/>
      <c r="LL12" s="102" t="s">
        <v>1468</v>
      </c>
      <c r="LM12" s="103"/>
      <c r="LN12" s="104"/>
      <c r="LO12" s="102" t="s">
        <v>1470</v>
      </c>
      <c r="LP12" s="103"/>
      <c r="LQ12" s="104"/>
      <c r="LR12" s="102" t="s">
        <v>1474</v>
      </c>
      <c r="LS12" s="103"/>
      <c r="LT12" s="104"/>
      <c r="LU12" s="102" t="s">
        <v>1477</v>
      </c>
      <c r="LV12" s="103"/>
      <c r="LW12" s="104"/>
      <c r="LX12" s="102" t="s">
        <v>1481</v>
      </c>
      <c r="LY12" s="103"/>
      <c r="LZ12" s="104"/>
      <c r="MA12" s="102" t="s">
        <v>1483</v>
      </c>
      <c r="MB12" s="103"/>
      <c r="MC12" s="104"/>
      <c r="MD12" s="102" t="s">
        <v>1487</v>
      </c>
      <c r="ME12" s="103"/>
      <c r="MF12" s="104"/>
      <c r="MG12" s="102" t="s">
        <v>1491</v>
      </c>
      <c r="MH12" s="103"/>
      <c r="MI12" s="104"/>
      <c r="MJ12" s="99" t="s">
        <v>1495</v>
      </c>
      <c r="MK12" s="100"/>
      <c r="ML12" s="101"/>
      <c r="MM12" s="99" t="s">
        <v>1499</v>
      </c>
      <c r="MN12" s="100"/>
      <c r="MO12" s="101"/>
    </row>
    <row r="13" spans="1:353" ht="144.75" thickBot="1" x14ac:dyDescent="0.3">
      <c r="A13" s="79"/>
      <c r="B13" s="79"/>
      <c r="C13" s="30" t="s">
        <v>275</v>
      </c>
      <c r="D13" s="32" t="s">
        <v>705</v>
      </c>
      <c r="E13" s="31" t="s">
        <v>706</v>
      </c>
      <c r="F13" s="30" t="s">
        <v>708</v>
      </c>
      <c r="G13" s="32" t="s">
        <v>709</v>
      </c>
      <c r="H13" s="31" t="s">
        <v>710</v>
      </c>
      <c r="I13" s="30" t="s">
        <v>712</v>
      </c>
      <c r="J13" s="32" t="s">
        <v>713</v>
      </c>
      <c r="K13" s="31" t="s">
        <v>714</v>
      </c>
      <c r="L13" s="30" t="s">
        <v>716</v>
      </c>
      <c r="M13" s="32" t="s">
        <v>717</v>
      </c>
      <c r="N13" s="34" t="s">
        <v>718</v>
      </c>
      <c r="O13" s="30" t="s">
        <v>716</v>
      </c>
      <c r="P13" s="32" t="s">
        <v>717</v>
      </c>
      <c r="Q13" s="31" t="s">
        <v>284</v>
      </c>
      <c r="R13" s="32" t="s">
        <v>720</v>
      </c>
      <c r="S13" s="32" t="s">
        <v>721</v>
      </c>
      <c r="T13" s="31" t="s">
        <v>722</v>
      </c>
      <c r="U13" s="30" t="s">
        <v>724</v>
      </c>
      <c r="V13" s="32" t="s">
        <v>725</v>
      </c>
      <c r="W13" s="31" t="s">
        <v>726</v>
      </c>
      <c r="X13" s="30" t="s">
        <v>728</v>
      </c>
      <c r="Y13" s="32" t="s">
        <v>729</v>
      </c>
      <c r="Z13" s="31" t="s">
        <v>730</v>
      </c>
      <c r="AA13" s="30" t="s">
        <v>732</v>
      </c>
      <c r="AB13" s="32" t="s">
        <v>733</v>
      </c>
      <c r="AC13" s="31" t="s">
        <v>734</v>
      </c>
      <c r="AD13" s="30" t="s">
        <v>736</v>
      </c>
      <c r="AE13" s="32" t="s">
        <v>737</v>
      </c>
      <c r="AF13" s="31" t="s">
        <v>738</v>
      </c>
      <c r="AG13" s="30" t="s">
        <v>740</v>
      </c>
      <c r="AH13" s="32" t="s">
        <v>741</v>
      </c>
      <c r="AI13" s="31" t="s">
        <v>742</v>
      </c>
      <c r="AJ13" s="30" t="s">
        <v>282</v>
      </c>
      <c r="AK13" s="32" t="s">
        <v>744</v>
      </c>
      <c r="AL13" s="31" t="s">
        <v>465</v>
      </c>
      <c r="AM13" s="30" t="s">
        <v>746</v>
      </c>
      <c r="AN13" s="32" t="s">
        <v>747</v>
      </c>
      <c r="AO13" s="31" t="s">
        <v>748</v>
      </c>
      <c r="AP13" s="30" t="s">
        <v>750</v>
      </c>
      <c r="AQ13" s="32" t="s">
        <v>751</v>
      </c>
      <c r="AR13" s="31" t="s">
        <v>576</v>
      </c>
      <c r="AS13" s="30" t="s">
        <v>753</v>
      </c>
      <c r="AT13" s="32" t="s">
        <v>754</v>
      </c>
      <c r="AU13" s="31" t="s">
        <v>755</v>
      </c>
      <c r="AV13" s="30" t="s">
        <v>263</v>
      </c>
      <c r="AW13" s="32" t="s">
        <v>757</v>
      </c>
      <c r="AX13" s="31" t="s">
        <v>758</v>
      </c>
      <c r="AY13" s="30" t="s">
        <v>760</v>
      </c>
      <c r="AZ13" s="32" t="s">
        <v>761</v>
      </c>
      <c r="BA13" s="31" t="s">
        <v>762</v>
      </c>
      <c r="BB13" s="26" t="s">
        <v>765</v>
      </c>
      <c r="BC13" s="27" t="s">
        <v>333</v>
      </c>
      <c r="BD13" s="28" t="s">
        <v>766</v>
      </c>
      <c r="BE13" s="26" t="s">
        <v>768</v>
      </c>
      <c r="BF13" s="27" t="s">
        <v>769</v>
      </c>
      <c r="BG13" s="28" t="s">
        <v>770</v>
      </c>
      <c r="BH13" s="26" t="s">
        <v>772</v>
      </c>
      <c r="BI13" s="27" t="s">
        <v>773</v>
      </c>
      <c r="BJ13" s="28" t="s">
        <v>774</v>
      </c>
      <c r="BK13" s="26" t="s">
        <v>626</v>
      </c>
      <c r="BL13" s="27" t="s">
        <v>627</v>
      </c>
      <c r="BM13" s="28" t="s">
        <v>405</v>
      </c>
      <c r="BN13" s="26" t="s">
        <v>777</v>
      </c>
      <c r="BO13" s="27" t="s">
        <v>778</v>
      </c>
      <c r="BP13" s="28" t="s">
        <v>779</v>
      </c>
      <c r="BQ13" s="26" t="s">
        <v>781</v>
      </c>
      <c r="BR13" s="27" t="s">
        <v>782</v>
      </c>
      <c r="BS13" s="28" t="s">
        <v>783</v>
      </c>
      <c r="BT13" s="26" t="s">
        <v>784</v>
      </c>
      <c r="BU13" s="27" t="s">
        <v>785</v>
      </c>
      <c r="BV13" s="28" t="s">
        <v>786</v>
      </c>
      <c r="BW13" s="26" t="s">
        <v>788</v>
      </c>
      <c r="BX13" s="27" t="s">
        <v>789</v>
      </c>
      <c r="BY13" s="28" t="s">
        <v>790</v>
      </c>
      <c r="BZ13" s="26" t="s">
        <v>792</v>
      </c>
      <c r="CA13" s="27" t="s">
        <v>793</v>
      </c>
      <c r="CB13" s="28" t="s">
        <v>794</v>
      </c>
      <c r="CC13" s="26" t="s">
        <v>282</v>
      </c>
      <c r="CD13" s="27" t="s">
        <v>486</v>
      </c>
      <c r="CE13" s="28" t="s">
        <v>284</v>
      </c>
      <c r="CF13" s="26" t="s">
        <v>796</v>
      </c>
      <c r="CG13" s="27" t="s">
        <v>797</v>
      </c>
      <c r="CH13" s="28" t="s">
        <v>798</v>
      </c>
      <c r="CI13" s="26" t="s">
        <v>609</v>
      </c>
      <c r="CJ13" s="27" t="s">
        <v>800</v>
      </c>
      <c r="CK13" s="28" t="s">
        <v>611</v>
      </c>
      <c r="CL13" s="26" t="s">
        <v>802</v>
      </c>
      <c r="CM13" s="27" t="s">
        <v>803</v>
      </c>
      <c r="CN13" s="28" t="s">
        <v>804</v>
      </c>
      <c r="CO13" s="26" t="s">
        <v>806</v>
      </c>
      <c r="CP13" s="27" t="s">
        <v>807</v>
      </c>
      <c r="CQ13" s="28" t="s">
        <v>808</v>
      </c>
      <c r="CR13" s="26" t="s">
        <v>810</v>
      </c>
      <c r="CS13" s="27" t="s">
        <v>811</v>
      </c>
      <c r="CT13" s="28" t="s">
        <v>812</v>
      </c>
      <c r="CU13" s="26" t="s">
        <v>814</v>
      </c>
      <c r="CV13" s="27" t="s">
        <v>815</v>
      </c>
      <c r="CW13" s="28" t="s">
        <v>816</v>
      </c>
      <c r="CX13" s="26" t="s">
        <v>818</v>
      </c>
      <c r="CY13" s="27" t="s">
        <v>819</v>
      </c>
      <c r="CZ13" s="28" t="s">
        <v>820</v>
      </c>
      <c r="DA13" s="26" t="s">
        <v>822</v>
      </c>
      <c r="DB13" s="27" t="s">
        <v>823</v>
      </c>
      <c r="DC13" s="28" t="s">
        <v>824</v>
      </c>
      <c r="DD13" s="26" t="s">
        <v>356</v>
      </c>
      <c r="DE13" s="27" t="s">
        <v>826</v>
      </c>
      <c r="DF13" s="28" t="s">
        <v>358</v>
      </c>
      <c r="DG13" s="26" t="s">
        <v>828</v>
      </c>
      <c r="DH13" s="27" t="s">
        <v>829</v>
      </c>
      <c r="DI13" s="28" t="s">
        <v>830</v>
      </c>
      <c r="DJ13" s="26" t="s">
        <v>832</v>
      </c>
      <c r="DK13" s="27" t="s">
        <v>833</v>
      </c>
      <c r="DL13" s="28" t="s">
        <v>834</v>
      </c>
      <c r="DM13" s="26" t="s">
        <v>528</v>
      </c>
      <c r="DN13" s="27" t="s">
        <v>836</v>
      </c>
      <c r="DO13" s="28" t="s">
        <v>530</v>
      </c>
      <c r="DP13" s="26" t="s">
        <v>838</v>
      </c>
      <c r="DQ13" s="27" t="s">
        <v>839</v>
      </c>
      <c r="DR13" s="28" t="s">
        <v>840</v>
      </c>
      <c r="DS13" s="26" t="s">
        <v>842</v>
      </c>
      <c r="DT13" s="27" t="s">
        <v>843</v>
      </c>
      <c r="DU13" s="28" t="s">
        <v>844</v>
      </c>
      <c r="DV13" s="26" t="s">
        <v>846</v>
      </c>
      <c r="DW13" s="27" t="s">
        <v>847</v>
      </c>
      <c r="DX13" s="28" t="s">
        <v>848</v>
      </c>
      <c r="DY13" s="26" t="s">
        <v>1289</v>
      </c>
      <c r="DZ13" s="27" t="s">
        <v>1221</v>
      </c>
      <c r="EA13" s="28" t="s">
        <v>1219</v>
      </c>
      <c r="EB13" s="26" t="s">
        <v>1140</v>
      </c>
      <c r="EC13" s="27" t="s">
        <v>1291</v>
      </c>
      <c r="ED13" s="28" t="s">
        <v>1142</v>
      </c>
      <c r="EE13" s="26" t="s">
        <v>1293</v>
      </c>
      <c r="EF13" s="27" t="s">
        <v>1294</v>
      </c>
      <c r="EG13" s="28" t="s">
        <v>1295</v>
      </c>
      <c r="EH13" s="26" t="s">
        <v>1297</v>
      </c>
      <c r="EI13" s="27" t="s">
        <v>1298</v>
      </c>
      <c r="EJ13" s="28" t="s">
        <v>1299</v>
      </c>
      <c r="EK13" s="26" t="s">
        <v>1301</v>
      </c>
      <c r="EL13" s="27" t="s">
        <v>1302</v>
      </c>
      <c r="EM13" s="28" t="s">
        <v>1303</v>
      </c>
      <c r="EN13" s="26" t="s">
        <v>1305</v>
      </c>
      <c r="EO13" s="27" t="s">
        <v>1306</v>
      </c>
      <c r="EP13" s="28" t="s">
        <v>1299</v>
      </c>
      <c r="EQ13" s="26" t="s">
        <v>1308</v>
      </c>
      <c r="ER13" s="27" t="s">
        <v>1309</v>
      </c>
      <c r="ES13" s="28" t="s">
        <v>326</v>
      </c>
      <c r="ET13" s="26" t="s">
        <v>1311</v>
      </c>
      <c r="EU13" s="27" t="s">
        <v>1312</v>
      </c>
      <c r="EV13" s="28" t="s">
        <v>1313</v>
      </c>
      <c r="EW13" s="26" t="s">
        <v>509</v>
      </c>
      <c r="EX13" s="27" t="s">
        <v>1315</v>
      </c>
      <c r="EY13" s="28" t="s">
        <v>511</v>
      </c>
      <c r="EZ13" s="26" t="s">
        <v>294</v>
      </c>
      <c r="FA13" s="27" t="s">
        <v>763</v>
      </c>
      <c r="FB13" s="28" t="s">
        <v>758</v>
      </c>
      <c r="FC13" s="26" t="s">
        <v>626</v>
      </c>
      <c r="FD13" s="27" t="s">
        <v>851</v>
      </c>
      <c r="FE13" s="28" t="s">
        <v>630</v>
      </c>
      <c r="FF13" s="26" t="s">
        <v>853</v>
      </c>
      <c r="FG13" s="27" t="s">
        <v>854</v>
      </c>
      <c r="FH13" s="28" t="s">
        <v>855</v>
      </c>
      <c r="FI13" s="26" t="s">
        <v>857</v>
      </c>
      <c r="FJ13" s="27" t="s">
        <v>858</v>
      </c>
      <c r="FK13" s="28" t="s">
        <v>859</v>
      </c>
      <c r="FL13" s="26" t="s">
        <v>861</v>
      </c>
      <c r="FM13" s="27" t="s">
        <v>862</v>
      </c>
      <c r="FN13" s="28" t="s">
        <v>863</v>
      </c>
      <c r="FO13" s="26" t="s">
        <v>263</v>
      </c>
      <c r="FP13" s="27" t="s">
        <v>865</v>
      </c>
      <c r="FQ13" s="28" t="s">
        <v>866</v>
      </c>
      <c r="FR13" s="26" t="s">
        <v>282</v>
      </c>
      <c r="FS13" s="27" t="s">
        <v>868</v>
      </c>
      <c r="FT13" s="28" t="s">
        <v>486</v>
      </c>
      <c r="FU13" s="26" t="s">
        <v>870</v>
      </c>
      <c r="FV13" s="27" t="s">
        <v>871</v>
      </c>
      <c r="FW13" s="28" t="s">
        <v>872</v>
      </c>
      <c r="FX13" s="26" t="s">
        <v>874</v>
      </c>
      <c r="FY13" s="27" t="s">
        <v>875</v>
      </c>
      <c r="FZ13" s="28" t="s">
        <v>876</v>
      </c>
      <c r="GA13" s="26" t="s">
        <v>509</v>
      </c>
      <c r="GB13" s="27" t="s">
        <v>703</v>
      </c>
      <c r="GC13" s="28" t="s">
        <v>624</v>
      </c>
      <c r="GD13" s="26" t="s">
        <v>1317</v>
      </c>
      <c r="GE13" s="27" t="s">
        <v>1318</v>
      </c>
      <c r="GF13" s="28" t="s">
        <v>405</v>
      </c>
      <c r="GG13" s="26" t="s">
        <v>1320</v>
      </c>
      <c r="GH13" s="27" t="s">
        <v>1321</v>
      </c>
      <c r="GI13" s="28" t="s">
        <v>1322</v>
      </c>
      <c r="GJ13" s="26" t="s">
        <v>509</v>
      </c>
      <c r="GK13" s="27" t="s">
        <v>1315</v>
      </c>
      <c r="GL13" s="28" t="s">
        <v>1324</v>
      </c>
      <c r="GM13" s="26" t="s">
        <v>1326</v>
      </c>
      <c r="GN13" s="27" t="s">
        <v>1327</v>
      </c>
      <c r="GO13" s="28" t="s">
        <v>1328</v>
      </c>
      <c r="GP13" s="26" t="s">
        <v>1330</v>
      </c>
      <c r="GQ13" s="27" t="s">
        <v>1331</v>
      </c>
      <c r="GR13" s="28" t="s">
        <v>1332</v>
      </c>
      <c r="GS13" s="26" t="s">
        <v>1334</v>
      </c>
      <c r="GT13" s="27" t="s">
        <v>1335</v>
      </c>
      <c r="GU13" s="28" t="s">
        <v>1336</v>
      </c>
      <c r="GV13" s="26" t="s">
        <v>1338</v>
      </c>
      <c r="GW13" s="27" t="s">
        <v>1339</v>
      </c>
      <c r="GX13" s="28" t="s">
        <v>1340</v>
      </c>
      <c r="GY13" s="26" t="s">
        <v>263</v>
      </c>
      <c r="GZ13" s="27" t="s">
        <v>763</v>
      </c>
      <c r="HA13" s="28" t="s">
        <v>758</v>
      </c>
      <c r="HB13" s="26" t="s">
        <v>1343</v>
      </c>
      <c r="HC13" s="27" t="s">
        <v>1344</v>
      </c>
      <c r="HD13" s="28" t="s">
        <v>1345</v>
      </c>
      <c r="HE13" s="26" t="s">
        <v>1347</v>
      </c>
      <c r="HF13" s="27" t="s">
        <v>1348</v>
      </c>
      <c r="HG13" s="28" t="s">
        <v>1349</v>
      </c>
      <c r="HH13" s="26" t="s">
        <v>1351</v>
      </c>
      <c r="HI13" s="27" t="s">
        <v>1352</v>
      </c>
      <c r="HJ13" s="28" t="s">
        <v>1353</v>
      </c>
      <c r="HK13" s="26" t="s">
        <v>509</v>
      </c>
      <c r="HL13" s="27" t="s">
        <v>623</v>
      </c>
      <c r="HM13" s="28" t="s">
        <v>511</v>
      </c>
      <c r="HN13" s="26" t="s">
        <v>1356</v>
      </c>
      <c r="HO13" s="27" t="s">
        <v>1357</v>
      </c>
      <c r="HP13" s="28" t="s">
        <v>1358</v>
      </c>
      <c r="HQ13" s="26" t="s">
        <v>1360</v>
      </c>
      <c r="HR13" s="27" t="s">
        <v>1361</v>
      </c>
      <c r="HS13" s="28" t="s">
        <v>1362</v>
      </c>
      <c r="HT13" s="26" t="s">
        <v>626</v>
      </c>
      <c r="HU13" s="27" t="s">
        <v>1364</v>
      </c>
      <c r="HV13" s="28" t="s">
        <v>1365</v>
      </c>
      <c r="HW13" s="26" t="s">
        <v>298</v>
      </c>
      <c r="HX13" s="27" t="s">
        <v>392</v>
      </c>
      <c r="HY13" s="28" t="s">
        <v>1367</v>
      </c>
      <c r="HZ13" s="26" t="s">
        <v>1369</v>
      </c>
      <c r="IA13" s="27" t="s">
        <v>1370</v>
      </c>
      <c r="IB13" s="28" t="s">
        <v>1371</v>
      </c>
      <c r="IC13" s="26" t="s">
        <v>1373</v>
      </c>
      <c r="ID13" s="27" t="s">
        <v>1374</v>
      </c>
      <c r="IE13" s="28" t="s">
        <v>1264</v>
      </c>
      <c r="IF13" s="26" t="s">
        <v>1376</v>
      </c>
      <c r="IG13" s="27" t="s">
        <v>1377</v>
      </c>
      <c r="IH13" s="28" t="s">
        <v>1378</v>
      </c>
      <c r="II13" s="26" t="s">
        <v>1380</v>
      </c>
      <c r="IJ13" s="27" t="s">
        <v>1381</v>
      </c>
      <c r="IK13" s="28" t="s">
        <v>1382</v>
      </c>
      <c r="IL13" s="26" t="s">
        <v>426</v>
      </c>
      <c r="IM13" s="27" t="s">
        <v>744</v>
      </c>
      <c r="IN13" s="28" t="s">
        <v>1384</v>
      </c>
      <c r="IO13" s="26" t="s">
        <v>1504</v>
      </c>
      <c r="IP13" s="27" t="s">
        <v>1386</v>
      </c>
      <c r="IQ13" s="28" t="s">
        <v>1387</v>
      </c>
      <c r="IR13" s="26" t="s">
        <v>1389</v>
      </c>
      <c r="IS13" s="27" t="s">
        <v>1390</v>
      </c>
      <c r="IT13" s="28" t="s">
        <v>1207</v>
      </c>
      <c r="IU13" s="26" t="s">
        <v>1392</v>
      </c>
      <c r="IV13" s="27" t="s">
        <v>1393</v>
      </c>
      <c r="IW13" s="28" t="s">
        <v>1394</v>
      </c>
      <c r="IX13" s="26" t="s">
        <v>263</v>
      </c>
      <c r="IY13" s="27" t="s">
        <v>369</v>
      </c>
      <c r="IZ13" s="28" t="s">
        <v>370</v>
      </c>
      <c r="JA13" s="26" t="s">
        <v>1397</v>
      </c>
      <c r="JB13" s="27" t="s">
        <v>1398</v>
      </c>
      <c r="JC13" s="28" t="s">
        <v>1399</v>
      </c>
      <c r="JD13" s="26" t="s">
        <v>1401</v>
      </c>
      <c r="JE13" s="27" t="s">
        <v>1402</v>
      </c>
      <c r="JF13" s="28" t="s">
        <v>611</v>
      </c>
      <c r="JG13" s="26" t="s">
        <v>1404</v>
      </c>
      <c r="JH13" s="27" t="s">
        <v>1405</v>
      </c>
      <c r="JI13" s="28" t="s">
        <v>1406</v>
      </c>
      <c r="JJ13" s="26" t="s">
        <v>1408</v>
      </c>
      <c r="JK13" s="27" t="s">
        <v>1409</v>
      </c>
      <c r="JL13" s="28" t="s">
        <v>1410</v>
      </c>
      <c r="JM13" s="26" t="s">
        <v>1412</v>
      </c>
      <c r="JN13" s="27" t="s">
        <v>1413</v>
      </c>
      <c r="JO13" s="28" t="s">
        <v>1414</v>
      </c>
      <c r="JP13" s="26" t="s">
        <v>1416</v>
      </c>
      <c r="JQ13" s="27" t="s">
        <v>1417</v>
      </c>
      <c r="JR13" s="28" t="s">
        <v>1418</v>
      </c>
      <c r="JS13" s="26" t="s">
        <v>509</v>
      </c>
      <c r="JT13" s="27" t="s">
        <v>1420</v>
      </c>
      <c r="JU13" s="28" t="s">
        <v>624</v>
      </c>
      <c r="JV13" s="26" t="s">
        <v>1422</v>
      </c>
      <c r="JW13" s="27" t="s">
        <v>1423</v>
      </c>
      <c r="JX13" s="28" t="s">
        <v>1424</v>
      </c>
      <c r="JY13" s="26" t="s">
        <v>1426</v>
      </c>
      <c r="JZ13" s="27" t="s">
        <v>1427</v>
      </c>
      <c r="KA13" s="28" t="s">
        <v>1428</v>
      </c>
      <c r="KB13" s="26" t="s">
        <v>1430</v>
      </c>
      <c r="KC13" s="27" t="s">
        <v>1431</v>
      </c>
      <c r="KD13" s="28" t="s">
        <v>1432</v>
      </c>
      <c r="KE13" s="26" t="s">
        <v>1434</v>
      </c>
      <c r="KF13" s="27" t="s">
        <v>1435</v>
      </c>
      <c r="KG13" s="28" t="s">
        <v>1436</v>
      </c>
      <c r="KH13" s="26" t="s">
        <v>810</v>
      </c>
      <c r="KI13" s="27" t="s">
        <v>815</v>
      </c>
      <c r="KJ13" s="28" t="s">
        <v>1438</v>
      </c>
      <c r="KK13" s="26" t="s">
        <v>1440</v>
      </c>
      <c r="KL13" s="27" t="s">
        <v>1441</v>
      </c>
      <c r="KM13" s="28" t="s">
        <v>1442</v>
      </c>
      <c r="KN13" s="26" t="s">
        <v>1444</v>
      </c>
      <c r="KO13" s="27" t="s">
        <v>1445</v>
      </c>
      <c r="KP13" s="28" t="s">
        <v>1446</v>
      </c>
      <c r="KQ13" s="26" t="s">
        <v>1448</v>
      </c>
      <c r="KR13" s="27" t="s">
        <v>1449</v>
      </c>
      <c r="KS13" s="28" t="s">
        <v>1450</v>
      </c>
      <c r="KT13" s="26" t="s">
        <v>1505</v>
      </c>
      <c r="KU13" s="27" t="s">
        <v>1452</v>
      </c>
      <c r="KV13" s="28" t="s">
        <v>1453</v>
      </c>
      <c r="KW13" s="26" t="s">
        <v>509</v>
      </c>
      <c r="KX13" s="27" t="s">
        <v>623</v>
      </c>
      <c r="KY13" s="28" t="s">
        <v>1455</v>
      </c>
      <c r="KZ13" s="26" t="s">
        <v>1506</v>
      </c>
      <c r="LA13" s="27" t="s">
        <v>1457</v>
      </c>
      <c r="LB13" s="28" t="s">
        <v>1458</v>
      </c>
      <c r="LC13" s="26" t="s">
        <v>1460</v>
      </c>
      <c r="LD13" s="27" t="s">
        <v>1461</v>
      </c>
      <c r="LE13" s="28" t="s">
        <v>1462</v>
      </c>
      <c r="LF13" s="26" t="s">
        <v>509</v>
      </c>
      <c r="LG13" s="27" t="s">
        <v>1455</v>
      </c>
      <c r="LH13" s="28" t="s">
        <v>624</v>
      </c>
      <c r="LI13" s="26" t="s">
        <v>1465</v>
      </c>
      <c r="LJ13" s="27" t="s">
        <v>1466</v>
      </c>
      <c r="LK13" s="28" t="s">
        <v>1467</v>
      </c>
      <c r="LL13" s="26" t="s">
        <v>1469</v>
      </c>
      <c r="LM13" s="27" t="s">
        <v>486</v>
      </c>
      <c r="LN13" s="28" t="s">
        <v>284</v>
      </c>
      <c r="LO13" s="26" t="s">
        <v>1471</v>
      </c>
      <c r="LP13" s="27" t="s">
        <v>1472</v>
      </c>
      <c r="LQ13" s="28" t="s">
        <v>1473</v>
      </c>
      <c r="LR13" s="26" t="s">
        <v>1373</v>
      </c>
      <c r="LS13" s="27" t="s">
        <v>1475</v>
      </c>
      <c r="LT13" s="28" t="s">
        <v>1476</v>
      </c>
      <c r="LU13" s="26" t="s">
        <v>1478</v>
      </c>
      <c r="LV13" s="27" t="s">
        <v>1479</v>
      </c>
      <c r="LW13" s="28" t="s">
        <v>1480</v>
      </c>
      <c r="LX13" s="26" t="s">
        <v>1249</v>
      </c>
      <c r="LY13" s="27" t="s">
        <v>1250</v>
      </c>
      <c r="LZ13" s="28" t="s">
        <v>1482</v>
      </c>
      <c r="MA13" s="26" t="s">
        <v>1484</v>
      </c>
      <c r="MB13" s="27" t="s">
        <v>1485</v>
      </c>
      <c r="MC13" s="28" t="s">
        <v>1486</v>
      </c>
      <c r="MD13" s="26" t="s">
        <v>1488</v>
      </c>
      <c r="ME13" s="27" t="s">
        <v>1489</v>
      </c>
      <c r="MF13" s="28" t="s">
        <v>1490</v>
      </c>
      <c r="MG13" s="26" t="s">
        <v>1492</v>
      </c>
      <c r="MH13" s="27" t="s">
        <v>1493</v>
      </c>
      <c r="MI13" s="28" t="s">
        <v>1494</v>
      </c>
      <c r="MJ13" s="26" t="s">
        <v>1496</v>
      </c>
      <c r="MK13" s="27" t="s">
        <v>1497</v>
      </c>
      <c r="ML13" s="28" t="s">
        <v>1498</v>
      </c>
      <c r="MM13" s="26" t="s">
        <v>1500</v>
      </c>
      <c r="MN13" s="27" t="s">
        <v>1501</v>
      </c>
      <c r="MO13" s="28" t="s">
        <v>1502</v>
      </c>
    </row>
    <row r="14" spans="1:353" ht="15.75" x14ac:dyDescent="0.25">
      <c r="A14" s="2">
        <v>1</v>
      </c>
      <c r="B14" s="1" t="s">
        <v>2204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4">
        <v>1</v>
      </c>
      <c r="M14" s="14"/>
      <c r="N14" s="14"/>
      <c r="O14" s="14">
        <v>1</v>
      </c>
      <c r="P14" s="14"/>
      <c r="Q14" s="14"/>
      <c r="R14" s="14">
        <v>1</v>
      </c>
      <c r="S14" s="14"/>
      <c r="T14" s="14"/>
      <c r="U14" s="14">
        <v>1</v>
      </c>
      <c r="V14" s="14"/>
      <c r="W14" s="14"/>
      <c r="X14" s="14">
        <v>1</v>
      </c>
      <c r="Y14" s="14"/>
      <c r="Z14" s="14"/>
      <c r="AA14" s="14">
        <v>1</v>
      </c>
      <c r="AB14" s="14"/>
      <c r="AC14" s="14"/>
      <c r="AD14" s="14">
        <v>1</v>
      </c>
      <c r="AE14" s="14"/>
      <c r="AF14" s="14"/>
      <c r="AG14" s="14">
        <v>1</v>
      </c>
      <c r="AH14" s="14"/>
      <c r="AI14" s="14"/>
      <c r="AJ14" s="14">
        <v>1</v>
      </c>
      <c r="AK14" s="14"/>
      <c r="AL14" s="14"/>
      <c r="AM14" s="14">
        <v>1</v>
      </c>
      <c r="AN14" s="14"/>
      <c r="AO14" s="14"/>
      <c r="AP14" s="14">
        <v>1</v>
      </c>
      <c r="AQ14" s="14"/>
      <c r="AR14" s="14"/>
      <c r="AS14" s="14">
        <v>1</v>
      </c>
      <c r="AT14" s="14"/>
      <c r="AU14" s="14"/>
      <c r="AV14" s="14">
        <v>1</v>
      </c>
      <c r="AW14" s="14"/>
      <c r="AX14" s="14"/>
      <c r="AY14" s="14">
        <v>1</v>
      </c>
      <c r="AZ14" s="14"/>
      <c r="BA14" s="14"/>
      <c r="BB14" s="14">
        <v>1</v>
      </c>
      <c r="BC14" s="14"/>
      <c r="BD14" s="14"/>
      <c r="BE14" s="14">
        <v>1</v>
      </c>
      <c r="BF14" s="14"/>
      <c r="BG14" s="19"/>
      <c r="BH14" s="19"/>
      <c r="BI14" s="19">
        <v>1</v>
      </c>
      <c r="BJ14" s="14"/>
      <c r="BK14" s="14">
        <v>1</v>
      </c>
      <c r="BL14" s="14"/>
      <c r="BM14" s="14"/>
      <c r="BN14" s="14">
        <v>1</v>
      </c>
      <c r="BO14" s="14"/>
      <c r="BP14" s="14"/>
      <c r="BQ14" s="14">
        <v>1</v>
      </c>
      <c r="BR14" s="14"/>
      <c r="BS14" s="1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19">
        <v>1</v>
      </c>
      <c r="DH14" s="19"/>
      <c r="DI14" s="19"/>
      <c r="DJ14" s="19"/>
      <c r="DK14" s="19">
        <v>1</v>
      </c>
      <c r="DL14" s="19"/>
      <c r="DM14" s="19">
        <v>1</v>
      </c>
      <c r="DN14" s="19"/>
      <c r="DO14" s="19"/>
      <c r="DP14" s="19">
        <v>1</v>
      </c>
      <c r="DQ14" s="19"/>
      <c r="DR14" s="19"/>
      <c r="DS14" s="19"/>
      <c r="DT14" s="19">
        <v>1</v>
      </c>
      <c r="DU14" s="19"/>
      <c r="DV14" s="19"/>
      <c r="DW14" s="19">
        <v>1</v>
      </c>
      <c r="DX14" s="19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19">
        <v>1</v>
      </c>
      <c r="EI14" s="19"/>
      <c r="EJ14" s="19"/>
      <c r="EK14" s="19">
        <v>1</v>
      </c>
      <c r="EL14" s="19"/>
      <c r="EM14" s="19"/>
      <c r="EN14" s="19">
        <v>1</v>
      </c>
      <c r="EO14" s="19"/>
      <c r="EP14" s="19"/>
      <c r="EQ14" s="19">
        <v>1</v>
      </c>
      <c r="ER14" s="19"/>
      <c r="ES14" s="19"/>
      <c r="ET14" s="19"/>
      <c r="EU14" s="4">
        <v>1</v>
      </c>
      <c r="EV14" s="4"/>
      <c r="EW14" s="19">
        <v>1</v>
      </c>
      <c r="EX14" s="19"/>
      <c r="EY14" s="19"/>
      <c r="EZ14" s="19">
        <v>1</v>
      </c>
      <c r="FA14" s="19"/>
      <c r="FB14" s="19"/>
      <c r="FC14" s="19">
        <v>1</v>
      </c>
      <c r="FD14" s="19"/>
      <c r="FE14" s="19"/>
      <c r="FF14" s="19">
        <v>1</v>
      </c>
      <c r="FG14" s="19"/>
      <c r="FH14" s="19"/>
      <c r="FI14" s="19">
        <v>1</v>
      </c>
      <c r="FJ14" s="19"/>
      <c r="FK14" s="19"/>
      <c r="FL14" s="19">
        <v>1</v>
      </c>
      <c r="FM14" s="19"/>
      <c r="FN14" s="19"/>
      <c r="FO14" s="19">
        <v>1</v>
      </c>
      <c r="FP14" s="19"/>
      <c r="FQ14" s="19"/>
      <c r="FR14" s="19">
        <v>1</v>
      </c>
      <c r="FS14" s="19"/>
      <c r="FT14" s="19"/>
      <c r="FU14" s="19"/>
      <c r="FV14" s="19">
        <v>1</v>
      </c>
      <c r="FW14" s="19"/>
      <c r="FX14" s="19">
        <v>1</v>
      </c>
      <c r="FY14" s="19"/>
      <c r="FZ14" s="19"/>
      <c r="GA14" s="19">
        <v>1</v>
      </c>
      <c r="GB14" s="19"/>
      <c r="GC14" s="19"/>
      <c r="GD14" s="19">
        <v>1</v>
      </c>
      <c r="GE14" s="19"/>
      <c r="GF14" s="19"/>
      <c r="GG14" s="19">
        <v>1</v>
      </c>
      <c r="GH14" s="19"/>
      <c r="GI14" s="19"/>
      <c r="GJ14" s="19"/>
      <c r="GK14" s="19">
        <v>1</v>
      </c>
      <c r="GL14" s="19"/>
      <c r="GM14" s="19">
        <v>1</v>
      </c>
      <c r="GN14" s="19"/>
      <c r="GO14" s="19"/>
      <c r="GP14" s="19"/>
      <c r="GQ14" s="19">
        <v>1</v>
      </c>
      <c r="GR14" s="19"/>
      <c r="GS14" s="19">
        <v>1</v>
      </c>
      <c r="GT14" s="19"/>
      <c r="GU14" s="19"/>
      <c r="GV14" s="19">
        <v>1</v>
      </c>
      <c r="GW14" s="19"/>
      <c r="GX14" s="19"/>
      <c r="GY14" s="19">
        <v>1</v>
      </c>
      <c r="GZ14" s="19"/>
      <c r="HA14" s="19"/>
      <c r="HB14" s="19">
        <v>1</v>
      </c>
      <c r="HC14" s="19"/>
      <c r="HD14" s="19"/>
      <c r="HE14" s="19">
        <v>1</v>
      </c>
      <c r="HF14" s="19"/>
      <c r="HG14" s="19"/>
      <c r="HH14" s="19">
        <v>1</v>
      </c>
      <c r="HI14" s="19"/>
      <c r="HJ14" s="19"/>
      <c r="HK14" s="19"/>
      <c r="HL14" s="19">
        <v>1</v>
      </c>
      <c r="HM14" s="19"/>
      <c r="HN14" s="19">
        <v>1</v>
      </c>
      <c r="HO14" s="19"/>
      <c r="HP14" s="19"/>
      <c r="HQ14" s="19">
        <v>1</v>
      </c>
      <c r="HR14" s="19"/>
      <c r="HS14" s="19"/>
      <c r="HT14" s="19">
        <v>1</v>
      </c>
      <c r="HU14" s="19"/>
      <c r="HV14" s="19"/>
      <c r="HW14" s="19">
        <v>1</v>
      </c>
      <c r="HX14" s="19"/>
      <c r="HY14" s="19"/>
      <c r="HZ14" s="19"/>
      <c r="IA14" s="19">
        <v>1</v>
      </c>
      <c r="IB14" s="19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4">
        <v>1</v>
      </c>
      <c r="IV14" s="4"/>
      <c r="IW14" s="4"/>
      <c r="IX14" s="4"/>
      <c r="IY14" s="4">
        <v>1</v>
      </c>
      <c r="IZ14" s="4"/>
      <c r="JA14" s="4">
        <v>1</v>
      </c>
      <c r="JB14" s="4"/>
      <c r="JC14" s="4"/>
      <c r="JD14" s="4">
        <v>1</v>
      </c>
      <c r="JE14" s="4"/>
      <c r="JF14" s="4"/>
      <c r="JG14" s="4">
        <v>1</v>
      </c>
      <c r="JH14" s="4"/>
      <c r="JI14" s="4"/>
      <c r="JJ14" s="4">
        <v>1</v>
      </c>
      <c r="JK14" s="4"/>
      <c r="JL14" s="4"/>
      <c r="JM14" s="4"/>
      <c r="JN14" s="4">
        <v>1</v>
      </c>
      <c r="JO14" s="4"/>
      <c r="JP14" s="4"/>
      <c r="JQ14" s="4">
        <v>1</v>
      </c>
      <c r="JR14" s="4"/>
      <c r="JS14" s="4">
        <v>1</v>
      </c>
      <c r="JT14" s="4"/>
      <c r="JU14" s="4"/>
      <c r="JV14" s="4">
        <v>1</v>
      </c>
      <c r="JW14" s="4"/>
      <c r="JX14" s="4"/>
      <c r="JY14" s="4"/>
      <c r="JZ14" s="4">
        <v>1</v>
      </c>
      <c r="KA14" s="4"/>
      <c r="KB14" s="4"/>
      <c r="KC14" s="4">
        <v>1</v>
      </c>
      <c r="KD14" s="4"/>
      <c r="KE14" s="4">
        <v>1</v>
      </c>
      <c r="KF14" s="4"/>
      <c r="KG14" s="4"/>
      <c r="KH14" s="4">
        <v>1</v>
      </c>
      <c r="KI14" s="4"/>
      <c r="KJ14" s="4"/>
      <c r="KK14" s="4">
        <v>1</v>
      </c>
      <c r="KL14" s="4"/>
      <c r="KM14" s="4"/>
      <c r="KN14" s="4"/>
      <c r="KO14" s="4">
        <v>1</v>
      </c>
      <c r="KP14" s="4"/>
      <c r="KQ14" s="4">
        <v>1</v>
      </c>
      <c r="KR14" s="4"/>
      <c r="KS14" s="4"/>
      <c r="KT14" s="4">
        <v>1</v>
      </c>
      <c r="KU14" s="4"/>
      <c r="KV14" s="4"/>
      <c r="KW14" s="4">
        <v>1</v>
      </c>
      <c r="KX14" s="4"/>
      <c r="KY14" s="4"/>
      <c r="KZ14" s="4">
        <v>1</v>
      </c>
      <c r="LA14" s="4"/>
      <c r="LB14" s="4"/>
      <c r="LC14" s="4">
        <v>1</v>
      </c>
      <c r="LD14" s="4"/>
      <c r="LE14" s="4"/>
      <c r="LF14" s="4">
        <v>1</v>
      </c>
      <c r="LG14" s="4"/>
      <c r="LH14" s="4"/>
      <c r="LI14" s="4">
        <v>1</v>
      </c>
      <c r="LJ14" s="4"/>
      <c r="LK14" s="4"/>
      <c r="LL14" s="4">
        <v>1</v>
      </c>
      <c r="LM14" s="4"/>
      <c r="LN14" s="4"/>
      <c r="LO14" s="4">
        <v>1</v>
      </c>
      <c r="LP14" s="4"/>
      <c r="LQ14" s="4"/>
      <c r="LR14" s="4">
        <v>1</v>
      </c>
      <c r="LS14" s="4"/>
      <c r="LT14" s="4"/>
      <c r="LU14" s="4">
        <v>1</v>
      </c>
      <c r="LV14" s="4"/>
      <c r="LW14" s="4"/>
      <c r="LX14" s="4">
        <v>1</v>
      </c>
      <c r="LY14" s="4"/>
      <c r="LZ14" s="4"/>
      <c r="MA14" s="4">
        <v>1</v>
      </c>
      <c r="MB14" s="4"/>
      <c r="MC14" s="20"/>
      <c r="MD14" s="4"/>
      <c r="ME14" s="4">
        <v>1</v>
      </c>
      <c r="MF14" s="4"/>
      <c r="MG14" s="4">
        <v>1</v>
      </c>
      <c r="MH14" s="4"/>
      <c r="MI14" s="4"/>
      <c r="MJ14" s="4">
        <v>1</v>
      </c>
      <c r="MK14" s="4"/>
      <c r="ML14" s="20"/>
      <c r="MM14" s="4">
        <v>1</v>
      </c>
      <c r="MN14" s="4"/>
      <c r="MO14" s="4"/>
    </row>
    <row r="15" spans="1:353" ht="15.75" x14ac:dyDescent="0.25">
      <c r="A15" s="2">
        <v>2</v>
      </c>
      <c r="B15" s="1" t="s">
        <v>2205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4"/>
      <c r="BH15" s="4"/>
      <c r="BI15" s="4">
        <v>1</v>
      </c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/>
      <c r="GQ15" s="4">
        <v>1</v>
      </c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/>
      <c r="HL15" s="4">
        <v>1</v>
      </c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/>
      <c r="IA15" s="4">
        <v>1</v>
      </c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/>
      <c r="IY15" s="4">
        <v>1</v>
      </c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/>
      <c r="JN15" s="4">
        <v>1</v>
      </c>
      <c r="JO15" s="4"/>
      <c r="JP15" s="4"/>
      <c r="JQ15" s="4">
        <v>1</v>
      </c>
      <c r="JR15" s="4"/>
      <c r="JS15" s="4">
        <v>1</v>
      </c>
      <c r="JT15" s="4"/>
      <c r="JU15" s="4"/>
      <c r="JV15" s="4">
        <v>1</v>
      </c>
      <c r="JW15" s="4"/>
      <c r="JX15" s="4"/>
      <c r="JY15" s="4"/>
      <c r="JZ15" s="4">
        <v>1</v>
      </c>
      <c r="KA15" s="4"/>
      <c r="KB15" s="4"/>
      <c r="KC15" s="4">
        <v>1</v>
      </c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/>
      <c r="KO15" s="4">
        <v>1</v>
      </c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20"/>
      <c r="MD15" s="4"/>
      <c r="ME15" s="4">
        <v>1</v>
      </c>
      <c r="MF15" s="4"/>
      <c r="MG15" s="4">
        <v>1</v>
      </c>
      <c r="MH15" s="4"/>
      <c r="MI15" s="4"/>
      <c r="MJ15" s="4">
        <v>1</v>
      </c>
      <c r="MK15" s="4"/>
      <c r="ML15" s="20"/>
      <c r="MM15" s="4">
        <v>1</v>
      </c>
      <c r="MN15" s="4"/>
      <c r="MO15" s="4"/>
    </row>
    <row r="16" spans="1:353" x14ac:dyDescent="0.25">
      <c r="A16" s="75" t="s">
        <v>230</v>
      </c>
      <c r="B16" s="76"/>
      <c r="C16" s="3">
        <f t="shared" ref="C16:BN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2</v>
      </c>
      <c r="V16" s="3">
        <f t="shared" si="0"/>
        <v>0</v>
      </c>
      <c r="W16" s="3">
        <f t="shared" si="0"/>
        <v>0</v>
      </c>
      <c r="X16" s="3">
        <f t="shared" si="0"/>
        <v>2</v>
      </c>
      <c r="Y16" s="3">
        <f t="shared" si="0"/>
        <v>0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2</v>
      </c>
      <c r="AE16" s="3">
        <f t="shared" si="0"/>
        <v>0</v>
      </c>
      <c r="AF16" s="3">
        <f t="shared" si="0"/>
        <v>0</v>
      </c>
      <c r="AG16" s="3">
        <f t="shared" si="0"/>
        <v>2</v>
      </c>
      <c r="AH16" s="3">
        <f t="shared" si="0"/>
        <v>0</v>
      </c>
      <c r="AI16" s="3">
        <f t="shared" si="0"/>
        <v>0</v>
      </c>
      <c r="AJ16" s="3">
        <f t="shared" si="0"/>
        <v>2</v>
      </c>
      <c r="AK16" s="3">
        <f t="shared" si="0"/>
        <v>0</v>
      </c>
      <c r="AL16" s="3">
        <f t="shared" si="0"/>
        <v>0</v>
      </c>
      <c r="AM16" s="3">
        <f t="shared" si="0"/>
        <v>2</v>
      </c>
      <c r="AN16" s="3">
        <f t="shared" si="0"/>
        <v>0</v>
      </c>
      <c r="AO16" s="3">
        <f t="shared" si="0"/>
        <v>0</v>
      </c>
      <c r="AP16" s="3">
        <f t="shared" si="0"/>
        <v>2</v>
      </c>
      <c r="AQ16" s="3">
        <f t="shared" si="0"/>
        <v>0</v>
      </c>
      <c r="AR16" s="3">
        <f t="shared" si="0"/>
        <v>0</v>
      </c>
      <c r="AS16" s="3">
        <f t="shared" si="0"/>
        <v>2</v>
      </c>
      <c r="AT16" s="3">
        <f t="shared" si="0"/>
        <v>0</v>
      </c>
      <c r="AU16" s="3">
        <f t="shared" si="0"/>
        <v>0</v>
      </c>
      <c r="AV16" s="3">
        <f t="shared" si="0"/>
        <v>2</v>
      </c>
      <c r="AW16" s="3">
        <f t="shared" si="0"/>
        <v>0</v>
      </c>
      <c r="AX16" s="3">
        <f t="shared" si="0"/>
        <v>0</v>
      </c>
      <c r="AY16" s="3">
        <f t="shared" si="0"/>
        <v>2</v>
      </c>
      <c r="AZ16" s="3">
        <f t="shared" si="0"/>
        <v>0</v>
      </c>
      <c r="BA16" s="3">
        <f t="shared" si="0"/>
        <v>0</v>
      </c>
      <c r="BB16" s="3">
        <f t="shared" si="0"/>
        <v>2</v>
      </c>
      <c r="BC16" s="3">
        <f t="shared" si="0"/>
        <v>0</v>
      </c>
      <c r="BD16" s="3">
        <f t="shared" si="0"/>
        <v>0</v>
      </c>
      <c r="BE16" s="3">
        <f t="shared" si="0"/>
        <v>2</v>
      </c>
      <c r="BF16" s="3">
        <f t="shared" si="0"/>
        <v>0</v>
      </c>
      <c r="BG16" s="3">
        <f t="shared" si="0"/>
        <v>0</v>
      </c>
      <c r="BH16" s="3">
        <f t="shared" si="0"/>
        <v>0</v>
      </c>
      <c r="BI16" s="3">
        <f t="shared" si="0"/>
        <v>2</v>
      </c>
      <c r="BJ16" s="3">
        <f t="shared" si="0"/>
        <v>0</v>
      </c>
      <c r="BK16" s="3">
        <f t="shared" si="0"/>
        <v>2</v>
      </c>
      <c r="BL16" s="3">
        <f t="shared" si="0"/>
        <v>0</v>
      </c>
      <c r="BM16" s="3">
        <f t="shared" si="0"/>
        <v>0</v>
      </c>
      <c r="BN16" s="3">
        <f t="shared" si="0"/>
        <v>2</v>
      </c>
      <c r="BO16" s="3">
        <f t="shared" ref="BO16:DZ16" si="1">SUM(BO14:BO15)</f>
        <v>0</v>
      </c>
      <c r="BP16" s="3">
        <f t="shared" si="1"/>
        <v>0</v>
      </c>
      <c r="BQ16" s="3">
        <f t="shared" si="1"/>
        <v>2</v>
      </c>
      <c r="BR16" s="3">
        <f t="shared" si="1"/>
        <v>0</v>
      </c>
      <c r="BS16" s="3">
        <f t="shared" si="1"/>
        <v>0</v>
      </c>
      <c r="BT16" s="3">
        <f t="shared" si="1"/>
        <v>0</v>
      </c>
      <c r="BU16" s="3">
        <f t="shared" si="1"/>
        <v>2</v>
      </c>
      <c r="BV16" s="3">
        <f t="shared" si="1"/>
        <v>0</v>
      </c>
      <c r="BW16" s="3">
        <f t="shared" si="1"/>
        <v>2</v>
      </c>
      <c r="BX16" s="3">
        <f t="shared" si="1"/>
        <v>0</v>
      </c>
      <c r="BY16" s="3">
        <f t="shared" si="1"/>
        <v>0</v>
      </c>
      <c r="BZ16" s="3">
        <f t="shared" si="1"/>
        <v>2</v>
      </c>
      <c r="CA16" s="3">
        <f t="shared" si="1"/>
        <v>0</v>
      </c>
      <c r="CB16" s="3">
        <f t="shared" si="1"/>
        <v>0</v>
      </c>
      <c r="CC16" s="3">
        <f t="shared" si="1"/>
        <v>2</v>
      </c>
      <c r="CD16" s="3">
        <f t="shared" si="1"/>
        <v>0</v>
      </c>
      <c r="CE16" s="3">
        <f t="shared" si="1"/>
        <v>0</v>
      </c>
      <c r="CF16" s="3">
        <f t="shared" si="1"/>
        <v>2</v>
      </c>
      <c r="CG16" s="3">
        <f t="shared" si="1"/>
        <v>0</v>
      </c>
      <c r="CH16" s="3">
        <f t="shared" si="1"/>
        <v>0</v>
      </c>
      <c r="CI16" s="3">
        <f t="shared" si="1"/>
        <v>2</v>
      </c>
      <c r="CJ16" s="3">
        <f t="shared" si="1"/>
        <v>0</v>
      </c>
      <c r="CK16" s="3">
        <f t="shared" si="1"/>
        <v>0</v>
      </c>
      <c r="CL16" s="3">
        <f t="shared" si="1"/>
        <v>2</v>
      </c>
      <c r="CM16" s="3">
        <f t="shared" si="1"/>
        <v>0</v>
      </c>
      <c r="CN16" s="3">
        <f t="shared" si="1"/>
        <v>0</v>
      </c>
      <c r="CO16" s="3">
        <f t="shared" si="1"/>
        <v>2</v>
      </c>
      <c r="CP16" s="3">
        <f t="shared" si="1"/>
        <v>0</v>
      </c>
      <c r="CQ16" s="3">
        <f t="shared" si="1"/>
        <v>0</v>
      </c>
      <c r="CR16" s="3">
        <f t="shared" si="1"/>
        <v>2</v>
      </c>
      <c r="CS16" s="3">
        <f t="shared" si="1"/>
        <v>0</v>
      </c>
      <c r="CT16" s="3">
        <f t="shared" si="1"/>
        <v>0</v>
      </c>
      <c r="CU16" s="3">
        <f t="shared" si="1"/>
        <v>0</v>
      </c>
      <c r="CV16" s="3">
        <f t="shared" si="1"/>
        <v>2</v>
      </c>
      <c r="CW16" s="3">
        <f t="shared" si="1"/>
        <v>0</v>
      </c>
      <c r="CX16" s="3">
        <f t="shared" si="1"/>
        <v>2</v>
      </c>
      <c r="CY16" s="3">
        <f t="shared" si="1"/>
        <v>0</v>
      </c>
      <c r="CZ16" s="3">
        <f t="shared" si="1"/>
        <v>0</v>
      </c>
      <c r="DA16" s="3">
        <f t="shared" si="1"/>
        <v>2</v>
      </c>
      <c r="DB16" s="3">
        <f t="shared" si="1"/>
        <v>0</v>
      </c>
      <c r="DC16" s="3">
        <f t="shared" si="1"/>
        <v>0</v>
      </c>
      <c r="DD16" s="3">
        <f t="shared" si="1"/>
        <v>2</v>
      </c>
      <c r="DE16" s="3">
        <f t="shared" si="1"/>
        <v>0</v>
      </c>
      <c r="DF16" s="3">
        <f t="shared" si="1"/>
        <v>0</v>
      </c>
      <c r="DG16" s="3">
        <f t="shared" si="1"/>
        <v>2</v>
      </c>
      <c r="DH16" s="3">
        <f t="shared" si="1"/>
        <v>0</v>
      </c>
      <c r="DI16" s="3">
        <f t="shared" si="1"/>
        <v>0</v>
      </c>
      <c r="DJ16" s="3">
        <f t="shared" si="1"/>
        <v>0</v>
      </c>
      <c r="DK16" s="3">
        <f t="shared" si="1"/>
        <v>2</v>
      </c>
      <c r="DL16" s="3">
        <f t="shared" si="1"/>
        <v>0</v>
      </c>
      <c r="DM16" s="3">
        <f t="shared" si="1"/>
        <v>2</v>
      </c>
      <c r="DN16" s="3">
        <f t="shared" si="1"/>
        <v>0</v>
      </c>
      <c r="DO16" s="3">
        <f t="shared" si="1"/>
        <v>0</v>
      </c>
      <c r="DP16" s="3">
        <f t="shared" si="1"/>
        <v>2</v>
      </c>
      <c r="DQ16" s="3">
        <f t="shared" si="1"/>
        <v>0</v>
      </c>
      <c r="DR16" s="3">
        <f t="shared" si="1"/>
        <v>0</v>
      </c>
      <c r="DS16" s="3">
        <f t="shared" si="1"/>
        <v>0</v>
      </c>
      <c r="DT16" s="3">
        <f t="shared" si="1"/>
        <v>2</v>
      </c>
      <c r="DU16" s="3">
        <f t="shared" si="1"/>
        <v>0</v>
      </c>
      <c r="DV16" s="3">
        <f t="shared" si="1"/>
        <v>0</v>
      </c>
      <c r="DW16" s="3">
        <f t="shared" si="1"/>
        <v>2</v>
      </c>
      <c r="DX16" s="3">
        <f t="shared" si="1"/>
        <v>0</v>
      </c>
      <c r="DY16" s="3">
        <f t="shared" si="1"/>
        <v>2</v>
      </c>
      <c r="DZ16" s="3">
        <f t="shared" si="1"/>
        <v>0</v>
      </c>
      <c r="EA16" s="3">
        <f t="shared" ref="EA16:GL16" si="2">SUM(EA14:EA15)</f>
        <v>0</v>
      </c>
      <c r="EB16" s="3">
        <f t="shared" si="2"/>
        <v>2</v>
      </c>
      <c r="EC16" s="3">
        <f t="shared" si="2"/>
        <v>0</v>
      </c>
      <c r="ED16" s="3">
        <f t="shared" si="2"/>
        <v>0</v>
      </c>
      <c r="EE16" s="3">
        <f t="shared" si="2"/>
        <v>2</v>
      </c>
      <c r="EF16" s="3">
        <f t="shared" si="2"/>
        <v>0</v>
      </c>
      <c r="EG16" s="3">
        <f t="shared" si="2"/>
        <v>0</v>
      </c>
      <c r="EH16" s="3">
        <f t="shared" si="2"/>
        <v>2</v>
      </c>
      <c r="EI16" s="3">
        <f t="shared" si="2"/>
        <v>0</v>
      </c>
      <c r="EJ16" s="3">
        <f t="shared" si="2"/>
        <v>0</v>
      </c>
      <c r="EK16" s="3">
        <f t="shared" si="2"/>
        <v>2</v>
      </c>
      <c r="EL16" s="3">
        <f t="shared" si="2"/>
        <v>0</v>
      </c>
      <c r="EM16" s="3">
        <f t="shared" si="2"/>
        <v>0</v>
      </c>
      <c r="EN16" s="3">
        <f t="shared" si="2"/>
        <v>2</v>
      </c>
      <c r="EO16" s="3">
        <f t="shared" si="2"/>
        <v>0</v>
      </c>
      <c r="EP16" s="3">
        <f t="shared" si="2"/>
        <v>0</v>
      </c>
      <c r="EQ16" s="3">
        <f t="shared" si="2"/>
        <v>2</v>
      </c>
      <c r="ER16" s="3">
        <f t="shared" si="2"/>
        <v>0</v>
      </c>
      <c r="ES16" s="3">
        <f t="shared" si="2"/>
        <v>0</v>
      </c>
      <c r="ET16" s="3">
        <f t="shared" si="2"/>
        <v>0</v>
      </c>
      <c r="EU16" s="3">
        <f t="shared" si="2"/>
        <v>2</v>
      </c>
      <c r="EV16" s="3">
        <f t="shared" si="2"/>
        <v>0</v>
      </c>
      <c r="EW16" s="3">
        <f t="shared" si="2"/>
        <v>2</v>
      </c>
      <c r="EX16" s="3">
        <f t="shared" si="2"/>
        <v>0</v>
      </c>
      <c r="EY16" s="3">
        <f t="shared" si="2"/>
        <v>0</v>
      </c>
      <c r="EZ16" s="3">
        <f t="shared" si="2"/>
        <v>2</v>
      </c>
      <c r="FA16" s="3">
        <f t="shared" si="2"/>
        <v>0</v>
      </c>
      <c r="FB16" s="3">
        <f t="shared" si="2"/>
        <v>0</v>
      </c>
      <c r="FC16" s="3">
        <f t="shared" si="2"/>
        <v>2</v>
      </c>
      <c r="FD16" s="3">
        <f t="shared" si="2"/>
        <v>0</v>
      </c>
      <c r="FE16" s="3">
        <f t="shared" si="2"/>
        <v>0</v>
      </c>
      <c r="FF16" s="3">
        <f t="shared" si="2"/>
        <v>2</v>
      </c>
      <c r="FG16" s="3">
        <f t="shared" si="2"/>
        <v>0</v>
      </c>
      <c r="FH16" s="3">
        <f t="shared" si="2"/>
        <v>0</v>
      </c>
      <c r="FI16" s="3">
        <f t="shared" si="2"/>
        <v>2</v>
      </c>
      <c r="FJ16" s="3">
        <f t="shared" si="2"/>
        <v>0</v>
      </c>
      <c r="FK16" s="3">
        <f t="shared" si="2"/>
        <v>0</v>
      </c>
      <c r="FL16" s="3">
        <f t="shared" si="2"/>
        <v>2</v>
      </c>
      <c r="FM16" s="3">
        <f t="shared" si="2"/>
        <v>0</v>
      </c>
      <c r="FN16" s="3">
        <f t="shared" si="2"/>
        <v>0</v>
      </c>
      <c r="FO16" s="3">
        <f t="shared" si="2"/>
        <v>2</v>
      </c>
      <c r="FP16" s="3">
        <f t="shared" si="2"/>
        <v>0</v>
      </c>
      <c r="FQ16" s="3">
        <f t="shared" si="2"/>
        <v>0</v>
      </c>
      <c r="FR16" s="3">
        <f t="shared" si="2"/>
        <v>2</v>
      </c>
      <c r="FS16" s="3">
        <f t="shared" si="2"/>
        <v>0</v>
      </c>
      <c r="FT16" s="3">
        <f t="shared" si="2"/>
        <v>0</v>
      </c>
      <c r="FU16" s="3">
        <f t="shared" si="2"/>
        <v>0</v>
      </c>
      <c r="FV16" s="3">
        <f t="shared" si="2"/>
        <v>2</v>
      </c>
      <c r="FW16" s="3">
        <f t="shared" si="2"/>
        <v>0</v>
      </c>
      <c r="FX16" s="3">
        <f t="shared" si="2"/>
        <v>2</v>
      </c>
      <c r="FY16" s="3">
        <f t="shared" si="2"/>
        <v>0</v>
      </c>
      <c r="FZ16" s="3">
        <f t="shared" si="2"/>
        <v>0</v>
      </c>
      <c r="GA16" s="3">
        <f t="shared" si="2"/>
        <v>2</v>
      </c>
      <c r="GB16" s="3">
        <f t="shared" si="2"/>
        <v>0</v>
      </c>
      <c r="GC16" s="3">
        <f t="shared" si="2"/>
        <v>0</v>
      </c>
      <c r="GD16" s="3">
        <f t="shared" si="2"/>
        <v>2</v>
      </c>
      <c r="GE16" s="3">
        <f t="shared" si="2"/>
        <v>0</v>
      </c>
      <c r="GF16" s="3">
        <f t="shared" si="2"/>
        <v>0</v>
      </c>
      <c r="GG16" s="3">
        <f t="shared" si="2"/>
        <v>2</v>
      </c>
      <c r="GH16" s="3">
        <f t="shared" si="2"/>
        <v>0</v>
      </c>
      <c r="GI16" s="3">
        <f t="shared" si="2"/>
        <v>0</v>
      </c>
      <c r="GJ16" s="3">
        <f t="shared" si="2"/>
        <v>0</v>
      </c>
      <c r="GK16" s="3">
        <f t="shared" si="2"/>
        <v>2</v>
      </c>
      <c r="GL16" s="3">
        <f t="shared" si="2"/>
        <v>0</v>
      </c>
      <c r="GM16" s="3">
        <f t="shared" ref="GM16:IX16" si="3">SUM(GM14:GM15)</f>
        <v>2</v>
      </c>
      <c r="GN16" s="3">
        <f t="shared" si="3"/>
        <v>0</v>
      </c>
      <c r="GO16" s="3">
        <f t="shared" si="3"/>
        <v>0</v>
      </c>
      <c r="GP16" s="3">
        <f t="shared" si="3"/>
        <v>0</v>
      </c>
      <c r="GQ16" s="3">
        <f t="shared" si="3"/>
        <v>2</v>
      </c>
      <c r="GR16" s="3">
        <f t="shared" si="3"/>
        <v>0</v>
      </c>
      <c r="GS16" s="3">
        <f t="shared" si="3"/>
        <v>2</v>
      </c>
      <c r="GT16" s="3">
        <f t="shared" si="3"/>
        <v>0</v>
      </c>
      <c r="GU16" s="3">
        <f t="shared" si="3"/>
        <v>0</v>
      </c>
      <c r="GV16" s="3">
        <f t="shared" si="3"/>
        <v>2</v>
      </c>
      <c r="GW16" s="3">
        <f t="shared" si="3"/>
        <v>0</v>
      </c>
      <c r="GX16" s="3">
        <f t="shared" si="3"/>
        <v>0</v>
      </c>
      <c r="GY16" s="3">
        <f t="shared" si="3"/>
        <v>2</v>
      </c>
      <c r="GZ16" s="3">
        <f t="shared" si="3"/>
        <v>0</v>
      </c>
      <c r="HA16" s="3">
        <f t="shared" si="3"/>
        <v>0</v>
      </c>
      <c r="HB16" s="3">
        <f t="shared" si="3"/>
        <v>2</v>
      </c>
      <c r="HC16" s="3">
        <f t="shared" si="3"/>
        <v>0</v>
      </c>
      <c r="HD16" s="3">
        <f t="shared" si="3"/>
        <v>0</v>
      </c>
      <c r="HE16" s="3">
        <f t="shared" si="3"/>
        <v>2</v>
      </c>
      <c r="HF16" s="3">
        <f t="shared" si="3"/>
        <v>0</v>
      </c>
      <c r="HG16" s="3">
        <f t="shared" si="3"/>
        <v>0</v>
      </c>
      <c r="HH16" s="3">
        <f t="shared" si="3"/>
        <v>2</v>
      </c>
      <c r="HI16" s="3">
        <f t="shared" si="3"/>
        <v>0</v>
      </c>
      <c r="HJ16" s="3">
        <f t="shared" si="3"/>
        <v>0</v>
      </c>
      <c r="HK16" s="3">
        <f t="shared" si="3"/>
        <v>0</v>
      </c>
      <c r="HL16" s="3">
        <f t="shared" si="3"/>
        <v>2</v>
      </c>
      <c r="HM16" s="3">
        <f t="shared" si="3"/>
        <v>0</v>
      </c>
      <c r="HN16" s="3">
        <f t="shared" si="3"/>
        <v>2</v>
      </c>
      <c r="HO16" s="3">
        <f t="shared" si="3"/>
        <v>0</v>
      </c>
      <c r="HP16" s="3">
        <f t="shared" si="3"/>
        <v>0</v>
      </c>
      <c r="HQ16" s="3">
        <f t="shared" si="3"/>
        <v>2</v>
      </c>
      <c r="HR16" s="3">
        <f t="shared" si="3"/>
        <v>0</v>
      </c>
      <c r="HS16" s="3">
        <f t="shared" si="3"/>
        <v>0</v>
      </c>
      <c r="HT16" s="3">
        <f t="shared" si="3"/>
        <v>2</v>
      </c>
      <c r="HU16" s="3">
        <f t="shared" si="3"/>
        <v>0</v>
      </c>
      <c r="HV16" s="3">
        <f t="shared" si="3"/>
        <v>0</v>
      </c>
      <c r="HW16" s="3">
        <f t="shared" si="3"/>
        <v>2</v>
      </c>
      <c r="HX16" s="3">
        <f t="shared" si="3"/>
        <v>0</v>
      </c>
      <c r="HY16" s="3">
        <f t="shared" si="3"/>
        <v>0</v>
      </c>
      <c r="HZ16" s="3">
        <f t="shared" si="3"/>
        <v>0</v>
      </c>
      <c r="IA16" s="3">
        <f t="shared" si="3"/>
        <v>2</v>
      </c>
      <c r="IB16" s="3">
        <f t="shared" si="3"/>
        <v>0</v>
      </c>
      <c r="IC16" s="3">
        <f t="shared" si="3"/>
        <v>2</v>
      </c>
      <c r="ID16" s="3">
        <f t="shared" si="3"/>
        <v>0</v>
      </c>
      <c r="IE16" s="3">
        <f t="shared" si="3"/>
        <v>0</v>
      </c>
      <c r="IF16" s="3">
        <f t="shared" si="3"/>
        <v>2</v>
      </c>
      <c r="IG16" s="3">
        <f t="shared" si="3"/>
        <v>0</v>
      </c>
      <c r="IH16" s="3">
        <f t="shared" si="3"/>
        <v>0</v>
      </c>
      <c r="II16" s="3">
        <f t="shared" si="3"/>
        <v>2</v>
      </c>
      <c r="IJ16" s="3">
        <f t="shared" si="3"/>
        <v>0</v>
      </c>
      <c r="IK16" s="3">
        <f t="shared" si="3"/>
        <v>0</v>
      </c>
      <c r="IL16" s="3">
        <f t="shared" si="3"/>
        <v>2</v>
      </c>
      <c r="IM16" s="3">
        <f t="shared" si="3"/>
        <v>0</v>
      </c>
      <c r="IN16" s="3">
        <f t="shared" si="3"/>
        <v>0</v>
      </c>
      <c r="IO16" s="3">
        <f t="shared" si="3"/>
        <v>2</v>
      </c>
      <c r="IP16" s="3">
        <f t="shared" si="3"/>
        <v>0</v>
      </c>
      <c r="IQ16" s="3">
        <f t="shared" si="3"/>
        <v>0</v>
      </c>
      <c r="IR16" s="3">
        <f t="shared" si="3"/>
        <v>2</v>
      </c>
      <c r="IS16" s="3">
        <f t="shared" si="3"/>
        <v>0</v>
      </c>
      <c r="IT16" s="3">
        <f t="shared" si="3"/>
        <v>0</v>
      </c>
      <c r="IU16" s="3">
        <f t="shared" si="3"/>
        <v>2</v>
      </c>
      <c r="IV16" s="3">
        <f t="shared" si="3"/>
        <v>0</v>
      </c>
      <c r="IW16" s="3">
        <f t="shared" si="3"/>
        <v>0</v>
      </c>
      <c r="IX16" s="3">
        <f t="shared" si="3"/>
        <v>0</v>
      </c>
      <c r="IY16" s="3">
        <f t="shared" ref="IY16:LJ16" si="4">SUM(IY14:IY15)</f>
        <v>2</v>
      </c>
      <c r="IZ16" s="3">
        <f t="shared" si="4"/>
        <v>0</v>
      </c>
      <c r="JA16" s="3">
        <f t="shared" si="4"/>
        <v>2</v>
      </c>
      <c r="JB16" s="3">
        <f t="shared" si="4"/>
        <v>0</v>
      </c>
      <c r="JC16" s="3">
        <f t="shared" si="4"/>
        <v>0</v>
      </c>
      <c r="JD16" s="3">
        <f t="shared" si="4"/>
        <v>2</v>
      </c>
      <c r="JE16" s="3">
        <f t="shared" si="4"/>
        <v>0</v>
      </c>
      <c r="JF16" s="3">
        <f t="shared" si="4"/>
        <v>0</v>
      </c>
      <c r="JG16" s="3">
        <f t="shared" si="4"/>
        <v>2</v>
      </c>
      <c r="JH16" s="3">
        <f t="shared" si="4"/>
        <v>0</v>
      </c>
      <c r="JI16" s="3">
        <f t="shared" si="4"/>
        <v>0</v>
      </c>
      <c r="JJ16" s="3">
        <f t="shared" si="4"/>
        <v>2</v>
      </c>
      <c r="JK16" s="3">
        <f t="shared" si="4"/>
        <v>0</v>
      </c>
      <c r="JL16" s="3">
        <f t="shared" si="4"/>
        <v>0</v>
      </c>
      <c r="JM16" s="3">
        <f t="shared" si="4"/>
        <v>0</v>
      </c>
      <c r="JN16" s="3">
        <f t="shared" si="4"/>
        <v>2</v>
      </c>
      <c r="JO16" s="3">
        <f t="shared" si="4"/>
        <v>0</v>
      </c>
      <c r="JP16" s="3">
        <f t="shared" si="4"/>
        <v>0</v>
      </c>
      <c r="JQ16" s="3">
        <f t="shared" si="4"/>
        <v>2</v>
      </c>
      <c r="JR16" s="3">
        <f t="shared" si="4"/>
        <v>0</v>
      </c>
      <c r="JS16" s="3">
        <f t="shared" si="4"/>
        <v>2</v>
      </c>
      <c r="JT16" s="3">
        <f t="shared" si="4"/>
        <v>0</v>
      </c>
      <c r="JU16" s="3">
        <f t="shared" si="4"/>
        <v>0</v>
      </c>
      <c r="JV16" s="3">
        <f t="shared" si="4"/>
        <v>2</v>
      </c>
      <c r="JW16" s="3">
        <f t="shared" si="4"/>
        <v>0</v>
      </c>
      <c r="JX16" s="3">
        <f t="shared" si="4"/>
        <v>0</v>
      </c>
      <c r="JY16" s="3">
        <f t="shared" si="4"/>
        <v>0</v>
      </c>
      <c r="JZ16" s="3">
        <f t="shared" si="4"/>
        <v>2</v>
      </c>
      <c r="KA16" s="3">
        <f t="shared" si="4"/>
        <v>0</v>
      </c>
      <c r="KB16" s="3">
        <f t="shared" si="4"/>
        <v>0</v>
      </c>
      <c r="KC16" s="3">
        <f t="shared" si="4"/>
        <v>2</v>
      </c>
      <c r="KD16" s="3">
        <f t="shared" si="4"/>
        <v>0</v>
      </c>
      <c r="KE16" s="3">
        <f t="shared" si="4"/>
        <v>2</v>
      </c>
      <c r="KF16" s="3">
        <f t="shared" si="4"/>
        <v>0</v>
      </c>
      <c r="KG16" s="3">
        <f t="shared" si="4"/>
        <v>0</v>
      </c>
      <c r="KH16" s="3">
        <f t="shared" si="4"/>
        <v>2</v>
      </c>
      <c r="KI16" s="3">
        <f t="shared" si="4"/>
        <v>0</v>
      </c>
      <c r="KJ16" s="3">
        <f t="shared" si="4"/>
        <v>0</v>
      </c>
      <c r="KK16" s="3">
        <f t="shared" si="4"/>
        <v>2</v>
      </c>
      <c r="KL16" s="3">
        <f t="shared" si="4"/>
        <v>0</v>
      </c>
      <c r="KM16" s="3">
        <f t="shared" si="4"/>
        <v>0</v>
      </c>
      <c r="KN16" s="3">
        <f t="shared" si="4"/>
        <v>0</v>
      </c>
      <c r="KO16" s="3">
        <f t="shared" si="4"/>
        <v>2</v>
      </c>
      <c r="KP16" s="3">
        <f t="shared" si="4"/>
        <v>0</v>
      </c>
      <c r="KQ16" s="3">
        <f t="shared" si="4"/>
        <v>2</v>
      </c>
      <c r="KR16" s="3">
        <f t="shared" si="4"/>
        <v>0</v>
      </c>
      <c r="KS16" s="3">
        <f t="shared" si="4"/>
        <v>0</v>
      </c>
      <c r="KT16" s="3">
        <f t="shared" si="4"/>
        <v>2</v>
      </c>
      <c r="KU16" s="3">
        <f t="shared" si="4"/>
        <v>0</v>
      </c>
      <c r="KV16" s="3">
        <f t="shared" si="4"/>
        <v>0</v>
      </c>
      <c r="KW16" s="3">
        <f t="shared" si="4"/>
        <v>2</v>
      </c>
      <c r="KX16" s="3">
        <f t="shared" si="4"/>
        <v>0</v>
      </c>
      <c r="KY16" s="3">
        <f t="shared" si="4"/>
        <v>0</v>
      </c>
      <c r="KZ16" s="3">
        <f t="shared" si="4"/>
        <v>2</v>
      </c>
      <c r="LA16" s="3">
        <f t="shared" si="4"/>
        <v>0</v>
      </c>
      <c r="LB16" s="3">
        <f t="shared" si="4"/>
        <v>0</v>
      </c>
      <c r="LC16" s="3">
        <f t="shared" si="4"/>
        <v>2</v>
      </c>
      <c r="LD16" s="3">
        <f t="shared" si="4"/>
        <v>0</v>
      </c>
      <c r="LE16" s="3">
        <f t="shared" si="4"/>
        <v>0</v>
      </c>
      <c r="LF16" s="3">
        <f t="shared" si="4"/>
        <v>2</v>
      </c>
      <c r="LG16" s="3">
        <f t="shared" si="4"/>
        <v>0</v>
      </c>
      <c r="LH16" s="3">
        <f t="shared" si="4"/>
        <v>0</v>
      </c>
      <c r="LI16" s="3">
        <f t="shared" si="4"/>
        <v>2</v>
      </c>
      <c r="LJ16" s="3">
        <f t="shared" si="4"/>
        <v>0</v>
      </c>
      <c r="LK16" s="3">
        <f t="shared" ref="LK16:MO16" si="5">SUM(LK14:LK15)</f>
        <v>0</v>
      </c>
      <c r="LL16" s="3">
        <f t="shared" si="5"/>
        <v>2</v>
      </c>
      <c r="LM16" s="3">
        <f t="shared" si="5"/>
        <v>0</v>
      </c>
      <c r="LN16" s="3">
        <f t="shared" si="5"/>
        <v>0</v>
      </c>
      <c r="LO16" s="3">
        <f t="shared" si="5"/>
        <v>2</v>
      </c>
      <c r="LP16" s="3">
        <f t="shared" si="5"/>
        <v>0</v>
      </c>
      <c r="LQ16" s="3">
        <f t="shared" si="5"/>
        <v>0</v>
      </c>
      <c r="LR16" s="3">
        <f t="shared" si="5"/>
        <v>2</v>
      </c>
      <c r="LS16" s="3">
        <f t="shared" si="5"/>
        <v>0</v>
      </c>
      <c r="LT16" s="3">
        <f t="shared" si="5"/>
        <v>0</v>
      </c>
      <c r="LU16" s="3">
        <f t="shared" si="5"/>
        <v>2</v>
      </c>
      <c r="LV16" s="3">
        <f t="shared" si="5"/>
        <v>0</v>
      </c>
      <c r="LW16" s="3">
        <f t="shared" si="5"/>
        <v>0</v>
      </c>
      <c r="LX16" s="3">
        <f t="shared" si="5"/>
        <v>2</v>
      </c>
      <c r="LY16" s="3">
        <f t="shared" si="5"/>
        <v>0</v>
      </c>
      <c r="LZ16" s="3">
        <f t="shared" si="5"/>
        <v>0</v>
      </c>
      <c r="MA16" s="3">
        <f t="shared" si="5"/>
        <v>2</v>
      </c>
      <c r="MB16" s="3">
        <f t="shared" si="5"/>
        <v>0</v>
      </c>
      <c r="MC16" s="3">
        <f t="shared" si="5"/>
        <v>0</v>
      </c>
      <c r="MD16" s="3">
        <f t="shared" si="5"/>
        <v>0</v>
      </c>
      <c r="ME16" s="3">
        <f t="shared" si="5"/>
        <v>2</v>
      </c>
      <c r="MF16" s="3">
        <f t="shared" si="5"/>
        <v>0</v>
      </c>
      <c r="MG16" s="3">
        <f t="shared" si="5"/>
        <v>2</v>
      </c>
      <c r="MH16" s="3">
        <f t="shared" si="5"/>
        <v>0</v>
      </c>
      <c r="MI16" s="3">
        <f t="shared" si="5"/>
        <v>0</v>
      </c>
      <c r="MJ16" s="3">
        <f t="shared" si="5"/>
        <v>2</v>
      </c>
      <c r="MK16" s="3">
        <f t="shared" si="5"/>
        <v>0</v>
      </c>
      <c r="ML16" s="3">
        <f t="shared" si="5"/>
        <v>0</v>
      </c>
      <c r="MM16" s="3">
        <f t="shared" si="5"/>
        <v>2</v>
      </c>
      <c r="MN16" s="3">
        <f t="shared" si="5"/>
        <v>0</v>
      </c>
      <c r="MO16" s="3">
        <f t="shared" si="5"/>
        <v>0</v>
      </c>
    </row>
    <row r="17" spans="1:353" ht="39" customHeight="1" x14ac:dyDescent="0.25">
      <c r="A17" s="77" t="s">
        <v>2197</v>
      </c>
      <c r="B17" s="78"/>
      <c r="C17" s="11">
        <f>C16/2%</f>
        <v>100</v>
      </c>
      <c r="D17" s="11">
        <f t="shared" ref="D17:BO17" si="6">D16/2%</f>
        <v>0</v>
      </c>
      <c r="E17" s="11">
        <f t="shared" si="6"/>
        <v>0</v>
      </c>
      <c r="F17" s="11">
        <f t="shared" si="6"/>
        <v>100</v>
      </c>
      <c r="G17" s="11">
        <f t="shared" si="6"/>
        <v>0</v>
      </c>
      <c r="H17" s="11">
        <f t="shared" si="6"/>
        <v>0</v>
      </c>
      <c r="I17" s="11">
        <f t="shared" si="6"/>
        <v>100</v>
      </c>
      <c r="J17" s="11">
        <f t="shared" si="6"/>
        <v>0</v>
      </c>
      <c r="K17" s="11">
        <f t="shared" si="6"/>
        <v>0</v>
      </c>
      <c r="L17" s="11">
        <f t="shared" si="6"/>
        <v>100</v>
      </c>
      <c r="M17" s="11">
        <f t="shared" si="6"/>
        <v>0</v>
      </c>
      <c r="N17" s="11">
        <f t="shared" si="6"/>
        <v>0</v>
      </c>
      <c r="O17" s="11">
        <f t="shared" si="6"/>
        <v>100</v>
      </c>
      <c r="P17" s="11">
        <f t="shared" si="6"/>
        <v>0</v>
      </c>
      <c r="Q17" s="11">
        <f t="shared" si="6"/>
        <v>0</v>
      </c>
      <c r="R17" s="11">
        <f t="shared" si="6"/>
        <v>100</v>
      </c>
      <c r="S17" s="11">
        <f t="shared" si="6"/>
        <v>0</v>
      </c>
      <c r="T17" s="11">
        <f t="shared" si="6"/>
        <v>0</v>
      </c>
      <c r="U17" s="11">
        <f t="shared" si="6"/>
        <v>100</v>
      </c>
      <c r="V17" s="11">
        <f t="shared" si="6"/>
        <v>0</v>
      </c>
      <c r="W17" s="11">
        <f t="shared" si="6"/>
        <v>0</v>
      </c>
      <c r="X17" s="11">
        <f t="shared" si="6"/>
        <v>100</v>
      </c>
      <c r="Y17" s="11">
        <f t="shared" si="6"/>
        <v>0</v>
      </c>
      <c r="Z17" s="11">
        <f t="shared" si="6"/>
        <v>0</v>
      </c>
      <c r="AA17" s="11">
        <f t="shared" si="6"/>
        <v>100</v>
      </c>
      <c r="AB17" s="11">
        <f t="shared" si="6"/>
        <v>0</v>
      </c>
      <c r="AC17" s="11">
        <f t="shared" si="6"/>
        <v>0</v>
      </c>
      <c r="AD17" s="11">
        <f t="shared" si="6"/>
        <v>100</v>
      </c>
      <c r="AE17" s="11">
        <f t="shared" si="6"/>
        <v>0</v>
      </c>
      <c r="AF17" s="11">
        <f t="shared" si="6"/>
        <v>0</v>
      </c>
      <c r="AG17" s="11">
        <f t="shared" si="6"/>
        <v>100</v>
      </c>
      <c r="AH17" s="11">
        <f t="shared" si="6"/>
        <v>0</v>
      </c>
      <c r="AI17" s="11">
        <f t="shared" si="6"/>
        <v>0</v>
      </c>
      <c r="AJ17" s="11">
        <f t="shared" si="6"/>
        <v>100</v>
      </c>
      <c r="AK17" s="11">
        <f t="shared" si="6"/>
        <v>0</v>
      </c>
      <c r="AL17" s="11">
        <f t="shared" si="6"/>
        <v>0</v>
      </c>
      <c r="AM17" s="11">
        <f t="shared" si="6"/>
        <v>100</v>
      </c>
      <c r="AN17" s="11">
        <f t="shared" si="6"/>
        <v>0</v>
      </c>
      <c r="AO17" s="11">
        <f t="shared" si="6"/>
        <v>0</v>
      </c>
      <c r="AP17" s="11">
        <f t="shared" si="6"/>
        <v>100</v>
      </c>
      <c r="AQ17" s="11">
        <f t="shared" si="6"/>
        <v>0</v>
      </c>
      <c r="AR17" s="11">
        <f t="shared" si="6"/>
        <v>0</v>
      </c>
      <c r="AS17" s="11">
        <f t="shared" si="6"/>
        <v>100</v>
      </c>
      <c r="AT17" s="11">
        <f t="shared" si="6"/>
        <v>0</v>
      </c>
      <c r="AU17" s="11">
        <f t="shared" si="6"/>
        <v>0</v>
      </c>
      <c r="AV17" s="11">
        <f t="shared" si="6"/>
        <v>100</v>
      </c>
      <c r="AW17" s="11">
        <f t="shared" si="6"/>
        <v>0</v>
      </c>
      <c r="AX17" s="11">
        <f t="shared" si="6"/>
        <v>0</v>
      </c>
      <c r="AY17" s="11">
        <f t="shared" si="6"/>
        <v>100</v>
      </c>
      <c r="AZ17" s="11">
        <f t="shared" si="6"/>
        <v>0</v>
      </c>
      <c r="BA17" s="11">
        <f t="shared" si="6"/>
        <v>0</v>
      </c>
      <c r="BB17" s="11">
        <f t="shared" si="6"/>
        <v>100</v>
      </c>
      <c r="BC17" s="11">
        <f t="shared" si="6"/>
        <v>0</v>
      </c>
      <c r="BD17" s="11">
        <f t="shared" si="6"/>
        <v>0</v>
      </c>
      <c r="BE17" s="11">
        <f t="shared" si="6"/>
        <v>100</v>
      </c>
      <c r="BF17" s="11">
        <f t="shared" si="6"/>
        <v>0</v>
      </c>
      <c r="BG17" s="11">
        <f t="shared" si="6"/>
        <v>0</v>
      </c>
      <c r="BH17" s="11">
        <f t="shared" si="6"/>
        <v>0</v>
      </c>
      <c r="BI17" s="11">
        <f t="shared" si="6"/>
        <v>100</v>
      </c>
      <c r="BJ17" s="11">
        <f t="shared" si="6"/>
        <v>0</v>
      </c>
      <c r="BK17" s="11">
        <f t="shared" si="6"/>
        <v>100</v>
      </c>
      <c r="BL17" s="11">
        <f t="shared" si="6"/>
        <v>0</v>
      </c>
      <c r="BM17" s="11">
        <f t="shared" si="6"/>
        <v>0</v>
      </c>
      <c r="BN17" s="11">
        <f t="shared" si="6"/>
        <v>100</v>
      </c>
      <c r="BO17" s="11">
        <f t="shared" si="6"/>
        <v>0</v>
      </c>
      <c r="BP17" s="11">
        <f t="shared" ref="BP17:EA17" si="7">BP16/2%</f>
        <v>0</v>
      </c>
      <c r="BQ17" s="11">
        <f t="shared" si="7"/>
        <v>100</v>
      </c>
      <c r="BR17" s="11">
        <f t="shared" si="7"/>
        <v>0</v>
      </c>
      <c r="BS17" s="11">
        <f t="shared" si="7"/>
        <v>0</v>
      </c>
      <c r="BT17" s="11">
        <f t="shared" si="7"/>
        <v>0</v>
      </c>
      <c r="BU17" s="11">
        <f t="shared" si="7"/>
        <v>100</v>
      </c>
      <c r="BV17" s="11">
        <f t="shared" si="7"/>
        <v>0</v>
      </c>
      <c r="BW17" s="11">
        <f t="shared" si="7"/>
        <v>100</v>
      </c>
      <c r="BX17" s="11">
        <f t="shared" si="7"/>
        <v>0</v>
      </c>
      <c r="BY17" s="11">
        <f t="shared" si="7"/>
        <v>0</v>
      </c>
      <c r="BZ17" s="11">
        <f t="shared" si="7"/>
        <v>100</v>
      </c>
      <c r="CA17" s="11">
        <f t="shared" si="7"/>
        <v>0</v>
      </c>
      <c r="CB17" s="11">
        <f t="shared" si="7"/>
        <v>0</v>
      </c>
      <c r="CC17" s="11">
        <f t="shared" si="7"/>
        <v>100</v>
      </c>
      <c r="CD17" s="11">
        <f t="shared" si="7"/>
        <v>0</v>
      </c>
      <c r="CE17" s="11">
        <f t="shared" si="7"/>
        <v>0</v>
      </c>
      <c r="CF17" s="11">
        <f t="shared" si="7"/>
        <v>100</v>
      </c>
      <c r="CG17" s="11">
        <f t="shared" si="7"/>
        <v>0</v>
      </c>
      <c r="CH17" s="11">
        <f t="shared" si="7"/>
        <v>0</v>
      </c>
      <c r="CI17" s="11">
        <f t="shared" si="7"/>
        <v>100</v>
      </c>
      <c r="CJ17" s="11">
        <f t="shared" si="7"/>
        <v>0</v>
      </c>
      <c r="CK17" s="11">
        <f t="shared" si="7"/>
        <v>0</v>
      </c>
      <c r="CL17" s="11">
        <f t="shared" si="7"/>
        <v>100</v>
      </c>
      <c r="CM17" s="11">
        <f t="shared" si="7"/>
        <v>0</v>
      </c>
      <c r="CN17" s="11">
        <f t="shared" si="7"/>
        <v>0</v>
      </c>
      <c r="CO17" s="11">
        <f t="shared" si="7"/>
        <v>100</v>
      </c>
      <c r="CP17" s="11">
        <f t="shared" si="7"/>
        <v>0</v>
      </c>
      <c r="CQ17" s="11">
        <f t="shared" si="7"/>
        <v>0</v>
      </c>
      <c r="CR17" s="11">
        <f t="shared" si="7"/>
        <v>100</v>
      </c>
      <c r="CS17" s="11">
        <f t="shared" si="7"/>
        <v>0</v>
      </c>
      <c r="CT17" s="11">
        <f t="shared" si="7"/>
        <v>0</v>
      </c>
      <c r="CU17" s="11">
        <f t="shared" si="7"/>
        <v>0</v>
      </c>
      <c r="CV17" s="11">
        <f t="shared" si="7"/>
        <v>100</v>
      </c>
      <c r="CW17" s="11">
        <f t="shared" si="7"/>
        <v>0</v>
      </c>
      <c r="CX17" s="11">
        <f t="shared" si="7"/>
        <v>100</v>
      </c>
      <c r="CY17" s="11">
        <f t="shared" si="7"/>
        <v>0</v>
      </c>
      <c r="CZ17" s="11">
        <f t="shared" si="7"/>
        <v>0</v>
      </c>
      <c r="DA17" s="11">
        <f t="shared" si="7"/>
        <v>100</v>
      </c>
      <c r="DB17" s="11">
        <f t="shared" si="7"/>
        <v>0</v>
      </c>
      <c r="DC17" s="11">
        <f t="shared" si="7"/>
        <v>0</v>
      </c>
      <c r="DD17" s="11">
        <f t="shared" si="7"/>
        <v>100</v>
      </c>
      <c r="DE17" s="11">
        <f t="shared" si="7"/>
        <v>0</v>
      </c>
      <c r="DF17" s="11">
        <f t="shared" si="7"/>
        <v>0</v>
      </c>
      <c r="DG17" s="11">
        <f t="shared" si="7"/>
        <v>100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100</v>
      </c>
      <c r="DL17" s="11">
        <f t="shared" si="7"/>
        <v>0</v>
      </c>
      <c r="DM17" s="11">
        <f t="shared" si="7"/>
        <v>100</v>
      </c>
      <c r="DN17" s="11">
        <f t="shared" si="7"/>
        <v>0</v>
      </c>
      <c r="DO17" s="11">
        <f t="shared" si="7"/>
        <v>0</v>
      </c>
      <c r="DP17" s="11">
        <f t="shared" si="7"/>
        <v>100</v>
      </c>
      <c r="DQ17" s="11">
        <f t="shared" si="7"/>
        <v>0</v>
      </c>
      <c r="DR17" s="11">
        <f t="shared" si="7"/>
        <v>0</v>
      </c>
      <c r="DS17" s="11">
        <f t="shared" si="7"/>
        <v>0</v>
      </c>
      <c r="DT17" s="11">
        <f t="shared" si="7"/>
        <v>100</v>
      </c>
      <c r="DU17" s="11">
        <f t="shared" si="7"/>
        <v>0</v>
      </c>
      <c r="DV17" s="11">
        <f t="shared" si="7"/>
        <v>0</v>
      </c>
      <c r="DW17" s="11">
        <f t="shared" si="7"/>
        <v>100</v>
      </c>
      <c r="DX17" s="11">
        <f t="shared" si="7"/>
        <v>0</v>
      </c>
      <c r="DY17" s="11">
        <f t="shared" si="7"/>
        <v>100</v>
      </c>
      <c r="DZ17" s="11">
        <f t="shared" si="7"/>
        <v>0</v>
      </c>
      <c r="EA17" s="11">
        <f t="shared" si="7"/>
        <v>0</v>
      </c>
      <c r="EB17" s="11">
        <f t="shared" ref="EB17:GM17" si="8">EB16/2%</f>
        <v>100</v>
      </c>
      <c r="EC17" s="11">
        <f t="shared" si="8"/>
        <v>0</v>
      </c>
      <c r="ED17" s="11">
        <f t="shared" si="8"/>
        <v>0</v>
      </c>
      <c r="EE17" s="11">
        <f t="shared" si="8"/>
        <v>100</v>
      </c>
      <c r="EF17" s="11">
        <f t="shared" si="8"/>
        <v>0</v>
      </c>
      <c r="EG17" s="11">
        <f t="shared" si="8"/>
        <v>0</v>
      </c>
      <c r="EH17" s="11">
        <f t="shared" si="8"/>
        <v>100</v>
      </c>
      <c r="EI17" s="11">
        <f t="shared" si="8"/>
        <v>0</v>
      </c>
      <c r="EJ17" s="11">
        <f t="shared" si="8"/>
        <v>0</v>
      </c>
      <c r="EK17" s="11">
        <f t="shared" si="8"/>
        <v>100</v>
      </c>
      <c r="EL17" s="11">
        <f t="shared" si="8"/>
        <v>0</v>
      </c>
      <c r="EM17" s="11">
        <f t="shared" si="8"/>
        <v>0</v>
      </c>
      <c r="EN17" s="11">
        <f t="shared" si="8"/>
        <v>100</v>
      </c>
      <c r="EO17" s="11">
        <f t="shared" si="8"/>
        <v>0</v>
      </c>
      <c r="EP17" s="11">
        <f t="shared" si="8"/>
        <v>0</v>
      </c>
      <c r="EQ17" s="11">
        <f t="shared" si="8"/>
        <v>100</v>
      </c>
      <c r="ER17" s="11">
        <f t="shared" si="8"/>
        <v>0</v>
      </c>
      <c r="ES17" s="11">
        <f t="shared" si="8"/>
        <v>0</v>
      </c>
      <c r="ET17" s="11">
        <f t="shared" si="8"/>
        <v>0</v>
      </c>
      <c r="EU17" s="11">
        <f t="shared" si="8"/>
        <v>100</v>
      </c>
      <c r="EV17" s="11">
        <f t="shared" si="8"/>
        <v>0</v>
      </c>
      <c r="EW17" s="11">
        <f t="shared" si="8"/>
        <v>100</v>
      </c>
      <c r="EX17" s="11">
        <f t="shared" si="8"/>
        <v>0</v>
      </c>
      <c r="EY17" s="11">
        <f t="shared" si="8"/>
        <v>0</v>
      </c>
      <c r="EZ17" s="11">
        <f t="shared" si="8"/>
        <v>100</v>
      </c>
      <c r="FA17" s="11">
        <f t="shared" si="8"/>
        <v>0</v>
      </c>
      <c r="FB17" s="11">
        <f t="shared" si="8"/>
        <v>0</v>
      </c>
      <c r="FC17" s="11">
        <f t="shared" si="8"/>
        <v>100</v>
      </c>
      <c r="FD17" s="11">
        <f t="shared" si="8"/>
        <v>0</v>
      </c>
      <c r="FE17" s="11">
        <f t="shared" si="8"/>
        <v>0</v>
      </c>
      <c r="FF17" s="11">
        <f t="shared" si="8"/>
        <v>100</v>
      </c>
      <c r="FG17" s="11">
        <f t="shared" si="8"/>
        <v>0</v>
      </c>
      <c r="FH17" s="11">
        <f t="shared" si="8"/>
        <v>0</v>
      </c>
      <c r="FI17" s="11">
        <f t="shared" si="8"/>
        <v>100</v>
      </c>
      <c r="FJ17" s="11">
        <f t="shared" si="8"/>
        <v>0</v>
      </c>
      <c r="FK17" s="11">
        <f t="shared" si="8"/>
        <v>0</v>
      </c>
      <c r="FL17" s="11">
        <f t="shared" si="8"/>
        <v>100</v>
      </c>
      <c r="FM17" s="11">
        <f t="shared" si="8"/>
        <v>0</v>
      </c>
      <c r="FN17" s="11">
        <f t="shared" si="8"/>
        <v>0</v>
      </c>
      <c r="FO17" s="11">
        <f t="shared" si="8"/>
        <v>100</v>
      </c>
      <c r="FP17" s="11">
        <f t="shared" si="8"/>
        <v>0</v>
      </c>
      <c r="FQ17" s="11">
        <f t="shared" si="8"/>
        <v>0</v>
      </c>
      <c r="FR17" s="11">
        <f t="shared" si="8"/>
        <v>100</v>
      </c>
      <c r="FS17" s="11">
        <f t="shared" si="8"/>
        <v>0</v>
      </c>
      <c r="FT17" s="11">
        <f t="shared" si="8"/>
        <v>0</v>
      </c>
      <c r="FU17" s="11">
        <f t="shared" si="8"/>
        <v>0</v>
      </c>
      <c r="FV17" s="11">
        <f t="shared" si="8"/>
        <v>100</v>
      </c>
      <c r="FW17" s="11">
        <f t="shared" si="8"/>
        <v>0</v>
      </c>
      <c r="FX17" s="11">
        <f t="shared" si="8"/>
        <v>100</v>
      </c>
      <c r="FY17" s="11">
        <f t="shared" si="8"/>
        <v>0</v>
      </c>
      <c r="FZ17" s="11">
        <f t="shared" si="8"/>
        <v>0</v>
      </c>
      <c r="GA17" s="11">
        <f t="shared" si="8"/>
        <v>100</v>
      </c>
      <c r="GB17" s="11">
        <f t="shared" si="8"/>
        <v>0</v>
      </c>
      <c r="GC17" s="11">
        <f t="shared" si="8"/>
        <v>0</v>
      </c>
      <c r="GD17" s="11">
        <f t="shared" si="8"/>
        <v>100</v>
      </c>
      <c r="GE17" s="11">
        <f t="shared" si="8"/>
        <v>0</v>
      </c>
      <c r="GF17" s="11">
        <f t="shared" si="8"/>
        <v>0</v>
      </c>
      <c r="GG17" s="11">
        <f t="shared" si="8"/>
        <v>100</v>
      </c>
      <c r="GH17" s="11">
        <f t="shared" si="8"/>
        <v>0</v>
      </c>
      <c r="GI17" s="11">
        <f t="shared" si="8"/>
        <v>0</v>
      </c>
      <c r="GJ17" s="11">
        <f t="shared" si="8"/>
        <v>0</v>
      </c>
      <c r="GK17" s="11">
        <f t="shared" si="8"/>
        <v>100</v>
      </c>
      <c r="GL17" s="11">
        <f t="shared" si="8"/>
        <v>0</v>
      </c>
      <c r="GM17" s="11">
        <f t="shared" si="8"/>
        <v>100</v>
      </c>
      <c r="GN17" s="11">
        <f t="shared" ref="GN17:IY17" si="9">GN16/2%</f>
        <v>0</v>
      </c>
      <c r="GO17" s="11">
        <f t="shared" si="9"/>
        <v>0</v>
      </c>
      <c r="GP17" s="11">
        <f t="shared" si="9"/>
        <v>0</v>
      </c>
      <c r="GQ17" s="11">
        <f t="shared" si="9"/>
        <v>100</v>
      </c>
      <c r="GR17" s="11">
        <f t="shared" si="9"/>
        <v>0</v>
      </c>
      <c r="GS17" s="11">
        <f t="shared" si="9"/>
        <v>100</v>
      </c>
      <c r="GT17" s="11">
        <f t="shared" si="9"/>
        <v>0</v>
      </c>
      <c r="GU17" s="11">
        <f t="shared" si="9"/>
        <v>0</v>
      </c>
      <c r="GV17" s="11">
        <f t="shared" si="9"/>
        <v>100</v>
      </c>
      <c r="GW17" s="11">
        <f t="shared" si="9"/>
        <v>0</v>
      </c>
      <c r="GX17" s="11">
        <f t="shared" si="9"/>
        <v>0</v>
      </c>
      <c r="GY17" s="11">
        <f t="shared" si="9"/>
        <v>100</v>
      </c>
      <c r="GZ17" s="11">
        <f t="shared" si="9"/>
        <v>0</v>
      </c>
      <c r="HA17" s="11">
        <f t="shared" si="9"/>
        <v>0</v>
      </c>
      <c r="HB17" s="11">
        <f t="shared" si="9"/>
        <v>100</v>
      </c>
      <c r="HC17" s="11">
        <f t="shared" si="9"/>
        <v>0</v>
      </c>
      <c r="HD17" s="11">
        <f t="shared" si="9"/>
        <v>0</v>
      </c>
      <c r="HE17" s="11">
        <f t="shared" si="9"/>
        <v>100</v>
      </c>
      <c r="HF17" s="11">
        <f t="shared" si="9"/>
        <v>0</v>
      </c>
      <c r="HG17" s="11">
        <f t="shared" si="9"/>
        <v>0</v>
      </c>
      <c r="HH17" s="11">
        <f t="shared" si="9"/>
        <v>100</v>
      </c>
      <c r="HI17" s="11">
        <f t="shared" si="9"/>
        <v>0</v>
      </c>
      <c r="HJ17" s="11">
        <f t="shared" si="9"/>
        <v>0</v>
      </c>
      <c r="HK17" s="11">
        <f t="shared" si="9"/>
        <v>0</v>
      </c>
      <c r="HL17" s="11">
        <f t="shared" si="9"/>
        <v>100</v>
      </c>
      <c r="HM17" s="11">
        <f t="shared" si="9"/>
        <v>0</v>
      </c>
      <c r="HN17" s="11">
        <f t="shared" si="9"/>
        <v>100</v>
      </c>
      <c r="HO17" s="11">
        <f t="shared" si="9"/>
        <v>0</v>
      </c>
      <c r="HP17" s="11">
        <f t="shared" si="9"/>
        <v>0</v>
      </c>
      <c r="HQ17" s="11">
        <f t="shared" si="9"/>
        <v>100</v>
      </c>
      <c r="HR17" s="11">
        <f t="shared" si="9"/>
        <v>0</v>
      </c>
      <c r="HS17" s="11">
        <f t="shared" si="9"/>
        <v>0</v>
      </c>
      <c r="HT17" s="11">
        <f t="shared" si="9"/>
        <v>100</v>
      </c>
      <c r="HU17" s="11">
        <f t="shared" si="9"/>
        <v>0</v>
      </c>
      <c r="HV17" s="11">
        <f t="shared" si="9"/>
        <v>0</v>
      </c>
      <c r="HW17" s="11">
        <f t="shared" si="9"/>
        <v>100</v>
      </c>
      <c r="HX17" s="11">
        <f t="shared" si="9"/>
        <v>0</v>
      </c>
      <c r="HY17" s="11">
        <f t="shared" si="9"/>
        <v>0</v>
      </c>
      <c r="HZ17" s="11">
        <f t="shared" si="9"/>
        <v>0</v>
      </c>
      <c r="IA17" s="11">
        <f t="shared" si="9"/>
        <v>100</v>
      </c>
      <c r="IB17" s="11">
        <f t="shared" si="9"/>
        <v>0</v>
      </c>
      <c r="IC17" s="11">
        <f t="shared" si="9"/>
        <v>100</v>
      </c>
      <c r="ID17" s="11">
        <f t="shared" si="9"/>
        <v>0</v>
      </c>
      <c r="IE17" s="11">
        <f t="shared" si="9"/>
        <v>0</v>
      </c>
      <c r="IF17" s="11">
        <f t="shared" si="9"/>
        <v>100</v>
      </c>
      <c r="IG17" s="11">
        <f t="shared" si="9"/>
        <v>0</v>
      </c>
      <c r="IH17" s="11">
        <f t="shared" si="9"/>
        <v>0</v>
      </c>
      <c r="II17" s="11">
        <f t="shared" si="9"/>
        <v>100</v>
      </c>
      <c r="IJ17" s="11">
        <f t="shared" si="9"/>
        <v>0</v>
      </c>
      <c r="IK17" s="11">
        <f t="shared" si="9"/>
        <v>0</v>
      </c>
      <c r="IL17" s="11">
        <f t="shared" si="9"/>
        <v>100</v>
      </c>
      <c r="IM17" s="11">
        <f t="shared" si="9"/>
        <v>0</v>
      </c>
      <c r="IN17" s="11">
        <f t="shared" si="9"/>
        <v>0</v>
      </c>
      <c r="IO17" s="11">
        <f t="shared" si="9"/>
        <v>100</v>
      </c>
      <c r="IP17" s="11">
        <f t="shared" si="9"/>
        <v>0</v>
      </c>
      <c r="IQ17" s="11">
        <f t="shared" si="9"/>
        <v>0</v>
      </c>
      <c r="IR17" s="11">
        <f t="shared" si="9"/>
        <v>100</v>
      </c>
      <c r="IS17" s="11">
        <f t="shared" si="9"/>
        <v>0</v>
      </c>
      <c r="IT17" s="11">
        <f t="shared" si="9"/>
        <v>0</v>
      </c>
      <c r="IU17" s="11">
        <f t="shared" si="9"/>
        <v>100</v>
      </c>
      <c r="IV17" s="11">
        <f t="shared" si="9"/>
        <v>0</v>
      </c>
      <c r="IW17" s="11">
        <f t="shared" si="9"/>
        <v>0</v>
      </c>
      <c r="IX17" s="11">
        <f t="shared" si="9"/>
        <v>0</v>
      </c>
      <c r="IY17" s="11">
        <f t="shared" si="9"/>
        <v>100</v>
      </c>
      <c r="IZ17" s="11">
        <f t="shared" ref="IZ17:LK17" si="10">IZ16/2%</f>
        <v>0</v>
      </c>
      <c r="JA17" s="11">
        <f t="shared" si="10"/>
        <v>100</v>
      </c>
      <c r="JB17" s="11">
        <f t="shared" si="10"/>
        <v>0</v>
      </c>
      <c r="JC17" s="11">
        <f t="shared" si="10"/>
        <v>0</v>
      </c>
      <c r="JD17" s="11">
        <f t="shared" si="10"/>
        <v>100</v>
      </c>
      <c r="JE17" s="11">
        <f t="shared" si="10"/>
        <v>0</v>
      </c>
      <c r="JF17" s="11">
        <f t="shared" si="10"/>
        <v>0</v>
      </c>
      <c r="JG17" s="11">
        <f t="shared" si="10"/>
        <v>100</v>
      </c>
      <c r="JH17" s="11">
        <f t="shared" si="10"/>
        <v>0</v>
      </c>
      <c r="JI17" s="11">
        <f t="shared" si="10"/>
        <v>0</v>
      </c>
      <c r="JJ17" s="11">
        <f t="shared" si="10"/>
        <v>100</v>
      </c>
      <c r="JK17" s="11">
        <f t="shared" si="10"/>
        <v>0</v>
      </c>
      <c r="JL17" s="11">
        <f t="shared" si="10"/>
        <v>0</v>
      </c>
      <c r="JM17" s="11">
        <f t="shared" si="10"/>
        <v>0</v>
      </c>
      <c r="JN17" s="11">
        <f t="shared" si="10"/>
        <v>100</v>
      </c>
      <c r="JO17" s="11">
        <f t="shared" si="10"/>
        <v>0</v>
      </c>
      <c r="JP17" s="11">
        <f t="shared" si="10"/>
        <v>0</v>
      </c>
      <c r="JQ17" s="11">
        <f t="shared" si="10"/>
        <v>100</v>
      </c>
      <c r="JR17" s="11">
        <f t="shared" si="10"/>
        <v>0</v>
      </c>
      <c r="JS17" s="11">
        <f t="shared" si="10"/>
        <v>100</v>
      </c>
      <c r="JT17" s="11">
        <f t="shared" si="10"/>
        <v>0</v>
      </c>
      <c r="JU17" s="11">
        <f t="shared" si="10"/>
        <v>0</v>
      </c>
      <c r="JV17" s="11">
        <f t="shared" si="10"/>
        <v>100</v>
      </c>
      <c r="JW17" s="11">
        <f t="shared" si="10"/>
        <v>0</v>
      </c>
      <c r="JX17" s="11">
        <f t="shared" si="10"/>
        <v>0</v>
      </c>
      <c r="JY17" s="11">
        <f t="shared" si="10"/>
        <v>0</v>
      </c>
      <c r="JZ17" s="11">
        <f t="shared" si="10"/>
        <v>100</v>
      </c>
      <c r="KA17" s="11">
        <f t="shared" si="10"/>
        <v>0</v>
      </c>
      <c r="KB17" s="11">
        <f t="shared" si="10"/>
        <v>0</v>
      </c>
      <c r="KC17" s="11">
        <f t="shared" si="10"/>
        <v>100</v>
      </c>
      <c r="KD17" s="11">
        <f t="shared" si="10"/>
        <v>0</v>
      </c>
      <c r="KE17" s="11">
        <f t="shared" si="10"/>
        <v>100</v>
      </c>
      <c r="KF17" s="11">
        <f t="shared" si="10"/>
        <v>0</v>
      </c>
      <c r="KG17" s="11">
        <f t="shared" si="10"/>
        <v>0</v>
      </c>
      <c r="KH17" s="11">
        <f t="shared" si="10"/>
        <v>100</v>
      </c>
      <c r="KI17" s="11">
        <f t="shared" si="10"/>
        <v>0</v>
      </c>
      <c r="KJ17" s="11">
        <f t="shared" si="10"/>
        <v>0</v>
      </c>
      <c r="KK17" s="11">
        <f t="shared" si="10"/>
        <v>100</v>
      </c>
      <c r="KL17" s="11">
        <f t="shared" si="10"/>
        <v>0</v>
      </c>
      <c r="KM17" s="11">
        <f t="shared" si="10"/>
        <v>0</v>
      </c>
      <c r="KN17" s="11">
        <f t="shared" si="10"/>
        <v>0</v>
      </c>
      <c r="KO17" s="11">
        <f t="shared" si="10"/>
        <v>100</v>
      </c>
      <c r="KP17" s="11">
        <f t="shared" si="10"/>
        <v>0</v>
      </c>
      <c r="KQ17" s="11">
        <f t="shared" si="10"/>
        <v>100</v>
      </c>
      <c r="KR17" s="11">
        <f t="shared" si="10"/>
        <v>0</v>
      </c>
      <c r="KS17" s="11">
        <f t="shared" si="10"/>
        <v>0</v>
      </c>
      <c r="KT17" s="11">
        <f t="shared" si="10"/>
        <v>100</v>
      </c>
      <c r="KU17" s="11">
        <f t="shared" si="10"/>
        <v>0</v>
      </c>
      <c r="KV17" s="11">
        <f t="shared" si="10"/>
        <v>0</v>
      </c>
      <c r="KW17" s="11">
        <f t="shared" si="10"/>
        <v>100</v>
      </c>
      <c r="KX17" s="11">
        <f t="shared" si="10"/>
        <v>0</v>
      </c>
      <c r="KY17" s="11">
        <f t="shared" si="10"/>
        <v>0</v>
      </c>
      <c r="KZ17" s="11">
        <f t="shared" si="10"/>
        <v>100</v>
      </c>
      <c r="LA17" s="11">
        <f t="shared" si="10"/>
        <v>0</v>
      </c>
      <c r="LB17" s="11">
        <f t="shared" si="10"/>
        <v>0</v>
      </c>
      <c r="LC17" s="11">
        <f t="shared" si="10"/>
        <v>100</v>
      </c>
      <c r="LD17" s="11">
        <f t="shared" si="10"/>
        <v>0</v>
      </c>
      <c r="LE17" s="11">
        <f t="shared" si="10"/>
        <v>0</v>
      </c>
      <c r="LF17" s="11">
        <f t="shared" si="10"/>
        <v>100</v>
      </c>
      <c r="LG17" s="11">
        <f t="shared" si="10"/>
        <v>0</v>
      </c>
      <c r="LH17" s="11">
        <f t="shared" si="10"/>
        <v>0</v>
      </c>
      <c r="LI17" s="11">
        <f t="shared" si="10"/>
        <v>100</v>
      </c>
      <c r="LJ17" s="11">
        <f t="shared" si="10"/>
        <v>0</v>
      </c>
      <c r="LK17" s="11">
        <f t="shared" si="10"/>
        <v>0</v>
      </c>
      <c r="LL17" s="11">
        <f t="shared" ref="LL17:MO17" si="11">LL16/2%</f>
        <v>100</v>
      </c>
      <c r="LM17" s="11">
        <f t="shared" si="11"/>
        <v>0</v>
      </c>
      <c r="LN17" s="11">
        <f t="shared" si="11"/>
        <v>0</v>
      </c>
      <c r="LO17" s="11">
        <f t="shared" si="11"/>
        <v>100</v>
      </c>
      <c r="LP17" s="11">
        <f t="shared" si="11"/>
        <v>0</v>
      </c>
      <c r="LQ17" s="11">
        <f t="shared" si="11"/>
        <v>0</v>
      </c>
      <c r="LR17" s="11">
        <f t="shared" si="11"/>
        <v>100</v>
      </c>
      <c r="LS17" s="11">
        <f t="shared" si="11"/>
        <v>0</v>
      </c>
      <c r="LT17" s="11">
        <f t="shared" si="11"/>
        <v>0</v>
      </c>
      <c r="LU17" s="11">
        <f t="shared" si="11"/>
        <v>100</v>
      </c>
      <c r="LV17" s="11">
        <f t="shared" si="11"/>
        <v>0</v>
      </c>
      <c r="LW17" s="11">
        <f t="shared" si="11"/>
        <v>0</v>
      </c>
      <c r="LX17" s="11">
        <f t="shared" si="11"/>
        <v>100</v>
      </c>
      <c r="LY17" s="11">
        <f t="shared" si="11"/>
        <v>0</v>
      </c>
      <c r="LZ17" s="11">
        <f t="shared" si="11"/>
        <v>0</v>
      </c>
      <c r="MA17" s="11">
        <f t="shared" si="11"/>
        <v>100</v>
      </c>
      <c r="MB17" s="11">
        <f t="shared" si="11"/>
        <v>0</v>
      </c>
      <c r="MC17" s="11">
        <f t="shared" si="11"/>
        <v>0</v>
      </c>
      <c r="MD17" s="11">
        <f t="shared" si="11"/>
        <v>0</v>
      </c>
      <c r="ME17" s="11">
        <f t="shared" si="11"/>
        <v>100</v>
      </c>
      <c r="MF17" s="11">
        <f t="shared" si="11"/>
        <v>0</v>
      </c>
      <c r="MG17" s="11">
        <f t="shared" si="11"/>
        <v>100</v>
      </c>
      <c r="MH17" s="11">
        <f t="shared" si="11"/>
        <v>0</v>
      </c>
      <c r="MI17" s="11">
        <f t="shared" si="11"/>
        <v>0</v>
      </c>
      <c r="MJ17" s="11">
        <f t="shared" si="11"/>
        <v>100</v>
      </c>
      <c r="MK17" s="11">
        <f t="shared" si="11"/>
        <v>0</v>
      </c>
      <c r="ML17" s="11">
        <f t="shared" si="11"/>
        <v>0</v>
      </c>
      <c r="MM17" s="11">
        <f t="shared" si="11"/>
        <v>100</v>
      </c>
      <c r="MN17" s="11">
        <f t="shared" si="11"/>
        <v>0</v>
      </c>
      <c r="MO17" s="11">
        <f t="shared" si="11"/>
        <v>0</v>
      </c>
    </row>
    <row r="19" spans="1:353" x14ac:dyDescent="0.25">
      <c r="B19" s="12" t="s">
        <v>2173</v>
      </c>
      <c r="D19" t="s">
        <v>2208</v>
      </c>
    </row>
    <row r="20" spans="1:353" x14ac:dyDescent="0.25">
      <c r="B20" t="s">
        <v>2174</v>
      </c>
      <c r="C20" t="s">
        <v>2187</v>
      </c>
      <c r="D20" s="40">
        <f>(C17+F17+I17+L17+O17+R17+U17+X17+AA17+AD17+AG17+AJ17+AM17+AP17+AS17+AV17+AY17)/17</f>
        <v>100</v>
      </c>
      <c r="E20" s="40">
        <f>D20/100*2</f>
        <v>2</v>
      </c>
    </row>
    <row r="21" spans="1:353" x14ac:dyDescent="0.25">
      <c r="B21" t="s">
        <v>2175</v>
      </c>
      <c r="C21" t="s">
        <v>2187</v>
      </c>
      <c r="D21" s="40">
        <f>(D17+G17+J17+M17+P17+S17+V17+Y17+AB17+AE17+AH17+AK17+AN17+AQ17+AT17+AW17+AZ17)/17</f>
        <v>0</v>
      </c>
      <c r="E21" s="40">
        <f t="shared" ref="E21:E39" si="12">D21/100*2</f>
        <v>0</v>
      </c>
    </row>
    <row r="22" spans="1:353" x14ac:dyDescent="0.25">
      <c r="B22" t="s">
        <v>2176</v>
      </c>
      <c r="C22" t="s">
        <v>2187</v>
      </c>
      <c r="D22" s="40">
        <f>(E17+H17+K17+N17+Q17+T17+W17+Z17+AC17+AF17+AI17+AL17+AO17+AR17+AU17+AX17+BA17)/17</f>
        <v>0</v>
      </c>
      <c r="E22" s="40">
        <f t="shared" si="12"/>
        <v>0</v>
      </c>
    </row>
    <row r="23" spans="1:353" x14ac:dyDescent="0.25">
      <c r="D23" s="41">
        <f>SUM(D20:D22)</f>
        <v>100</v>
      </c>
      <c r="E23" s="41">
        <f t="shared" si="12"/>
        <v>2</v>
      </c>
    </row>
    <row r="24" spans="1:353" x14ac:dyDescent="0.25">
      <c r="B24" t="s">
        <v>2174</v>
      </c>
      <c r="C24" t="s">
        <v>2188</v>
      </c>
      <c r="D24" s="40">
        <f>(BB17+BE17+BH17+BK17+BN17+BQ17+BT17+BW17+BZ17+CC17+CF17+CI17+CL17+CO17+CR17+CU17+CX17+DA17+DD17+DG17+DJ17+DM17+DP17+DS17+DV17)/25</f>
        <v>76</v>
      </c>
      <c r="E24" s="40">
        <f t="shared" si="12"/>
        <v>1.52</v>
      </c>
    </row>
    <row r="25" spans="1:353" x14ac:dyDescent="0.25">
      <c r="B25" t="s">
        <v>2175</v>
      </c>
      <c r="C25" t="s">
        <v>2188</v>
      </c>
      <c r="D25" s="40">
        <f>(BC17+BF17+BI17+BL17+BO17+BR17+BU17+BX17+CA17+CD17+CG17+CJ17+CM17+CP17+CS17+CV17+CY17+DB17+DE17+DH17+DK17+DN17+DQ17+DT17+DW17)/25</f>
        <v>24</v>
      </c>
      <c r="E25" s="40">
        <f t="shared" si="12"/>
        <v>0.48</v>
      </c>
    </row>
    <row r="26" spans="1:353" x14ac:dyDescent="0.25">
      <c r="B26" t="s">
        <v>2176</v>
      </c>
      <c r="C26" t="s">
        <v>2188</v>
      </c>
      <c r="D26" s="40">
        <f>(BD17+BG17+BJ17+BM17+BS17+BV17+BY17+CB17+CE17+CH17+CK17+CN17+CQ17+CT17+CW17+CZ17+DC17+DF17+DI17+DL17+DO17+DR17+DU17+DX17)/25</f>
        <v>0</v>
      </c>
      <c r="E26" s="40">
        <f t="shared" si="12"/>
        <v>0</v>
      </c>
    </row>
    <row r="27" spans="1:353" x14ac:dyDescent="0.25">
      <c r="D27" s="41">
        <f>SUM(D24:D26)</f>
        <v>100</v>
      </c>
      <c r="E27" s="41">
        <f t="shared" si="12"/>
        <v>2</v>
      </c>
    </row>
    <row r="28" spans="1:353" x14ac:dyDescent="0.25">
      <c r="B28" t="s">
        <v>2174</v>
      </c>
      <c r="C28" t="s">
        <v>2189</v>
      </c>
      <c r="D28" s="40">
        <f>(DY17+EB17+EE17+EH17+EK17+EN17+EQ17+ET17+EW17)/9</f>
        <v>88.888888888888886</v>
      </c>
      <c r="E28" s="40">
        <f t="shared" si="12"/>
        <v>1.7777777777777777</v>
      </c>
    </row>
    <row r="29" spans="1:353" x14ac:dyDescent="0.25">
      <c r="B29" t="s">
        <v>2175</v>
      </c>
      <c r="C29" t="s">
        <v>2189</v>
      </c>
      <c r="D29" s="40">
        <f>(DZ17+EC17+EF17+EI17+EL17+EO17+ER17+EU17+EX17)/9</f>
        <v>11.111111111111111</v>
      </c>
      <c r="E29" s="40">
        <f t="shared" si="12"/>
        <v>0.22222222222222221</v>
      </c>
    </row>
    <row r="30" spans="1:353" x14ac:dyDescent="0.25">
      <c r="B30" t="s">
        <v>2176</v>
      </c>
      <c r="C30" t="s">
        <v>2189</v>
      </c>
      <c r="D30" s="40">
        <f>(EA17+ED17+EG17+EJ17+EM17+EP17+ES17+EV17+EY17)/9</f>
        <v>0</v>
      </c>
      <c r="E30" s="40">
        <f t="shared" si="12"/>
        <v>0</v>
      </c>
    </row>
    <row r="31" spans="1:353" x14ac:dyDescent="0.25">
      <c r="D31" s="41">
        <f>SUM(D28:D30)</f>
        <v>100</v>
      </c>
      <c r="E31" s="41">
        <f t="shared" si="12"/>
        <v>2</v>
      </c>
    </row>
    <row r="32" spans="1:353" x14ac:dyDescent="0.25">
      <c r="B32" t="s">
        <v>2174</v>
      </c>
      <c r="C32" t="s">
        <v>2190</v>
      </c>
      <c r="D32" s="40">
        <f>(EZ17+FC17+FF17+FI17+FL17+FO17+FR17+FU17+FX17+GA17+GD17+GG17+GM17+GP17+GS17+GV17+GY17+HB17+HE17+HH17+HK17+HN17+HQ17+HT17+HW17+HZ17+IC17+IF17+II17+IL17+IO17+IR17+IU17+IX17+JA17+JD17+JG17+JJ17+JM17+JP17+JS17+JV17+JY17+KB17)/45</f>
        <v>77.777777777777771</v>
      </c>
      <c r="E32" s="40">
        <f t="shared" si="12"/>
        <v>1.5555555555555554</v>
      </c>
    </row>
    <row r="33" spans="2:7" x14ac:dyDescent="0.25">
      <c r="B33" t="s">
        <v>2175</v>
      </c>
      <c r="C33" t="s">
        <v>2190</v>
      </c>
      <c r="D33" s="40">
        <f>(FA17+FD17+FG17+FJ17+FM17+FP17+FS17+FV17+FY17+GB17+GE17+GH17+GK17+GN17+GQ17+GT17+GW17+GZ17+HC17+HF17+HI17+HL17+HO17+HR17+HU17+HX17+IA17+ID17+IG17+IJ17+IM17+IP17+IS17+IV17+IY17+JB17+JE17+JH17+JK17+JN17+JQ17+JT17+JW17+JZ17+KC17)/45</f>
        <v>22.222222222222221</v>
      </c>
      <c r="E33" s="40">
        <f t="shared" si="12"/>
        <v>0.44444444444444442</v>
      </c>
      <c r="G33" t="s">
        <v>2207</v>
      </c>
    </row>
    <row r="34" spans="2:7" x14ac:dyDescent="0.25">
      <c r="B34" t="s">
        <v>2176</v>
      </c>
      <c r="C34" t="s">
        <v>2190</v>
      </c>
      <c r="D34" s="40">
        <f>(FB17+FE17+FH17+FK17+FN17+FQ17+FT17+FW17+FZ17+GC17+GF17+GI17+GL17+GO17+GR17+GU17+GX17+HA17+HD17+HG17+HJ17+HM17+HP17+HS17+HV17+HY17+IB17+IE17+IH17+IK17+IN17+IQ17+IT17+IW17+IZ17+JC17+JF17+JI17+JL17+JO17+JR17+JU17+JX17+KA17+KD17)/45</f>
        <v>0</v>
      </c>
      <c r="E34" s="40">
        <f t="shared" si="12"/>
        <v>0</v>
      </c>
    </row>
    <row r="35" spans="2:7" x14ac:dyDescent="0.25">
      <c r="D35" s="41">
        <f>SUM(D32:D34)</f>
        <v>100</v>
      </c>
      <c r="E35" s="41">
        <f t="shared" si="12"/>
        <v>2</v>
      </c>
    </row>
    <row r="36" spans="2:7" x14ac:dyDescent="0.25">
      <c r="B36" t="s">
        <v>2174</v>
      </c>
      <c r="C36" t="s">
        <v>2191</v>
      </c>
      <c r="D36" s="40">
        <f>(KE17+KH17+KK17+KN17+KQ17+KT17+KW17+KZ17+LC17+LF17+LI17+LL17+LO17+LR17+LU17+LX17+MA17+MD17+MG17+MJ17+MM17)/21</f>
        <v>90.476190476190482</v>
      </c>
      <c r="E36" s="40">
        <f t="shared" si="12"/>
        <v>1.8095238095238095</v>
      </c>
    </row>
    <row r="37" spans="2:7" x14ac:dyDescent="0.25">
      <c r="B37" t="s">
        <v>2175</v>
      </c>
      <c r="C37" t="s">
        <v>2191</v>
      </c>
      <c r="D37" s="40">
        <f>(KF17+KI17+KL17+KO17+KR17+KU17+KX17+LA17+LD17+LG17+LJ17+LM17+LP17+LS17+LV17+LY17+MB17+ME17+MH17+MK17+MN17)/21</f>
        <v>9.5238095238095237</v>
      </c>
      <c r="E37" s="40">
        <f t="shared" si="12"/>
        <v>0.19047619047619047</v>
      </c>
    </row>
    <row r="38" spans="2:7" x14ac:dyDescent="0.25">
      <c r="B38" t="s">
        <v>2176</v>
      </c>
      <c r="C38" t="s">
        <v>2191</v>
      </c>
      <c r="D38" s="40">
        <f>(KG17+KJ17+KM17+KP17+KS17+KV17+KY17+LB17+LE17+LH17+LK17+LN17+LQ17+LT17+LW17+LZ17+MC17+MF17+MI17+ML17+MO17)/21</f>
        <v>0</v>
      </c>
      <c r="E38" s="40">
        <f t="shared" si="12"/>
        <v>0</v>
      </c>
    </row>
    <row r="39" spans="2:7" x14ac:dyDescent="0.25">
      <c r="D39" s="41">
        <f>SUM(D36:D38)</f>
        <v>100</v>
      </c>
      <c r="E39" s="41">
        <f t="shared" si="12"/>
        <v>2</v>
      </c>
    </row>
  </sheetData>
  <mergeCells count="260">
    <mergeCell ref="EZ5:FW5"/>
    <mergeCell ref="HE5:IB5"/>
    <mergeCell ref="MM11:MO11"/>
    <mergeCell ref="MM12:MO12"/>
    <mergeCell ref="KE4:MO4"/>
    <mergeCell ref="KE5:MO5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JD11:JF11"/>
    <mergeCell ref="JG11:JI11"/>
    <mergeCell ref="JJ11:JL11"/>
    <mergeCell ref="JM11:JO11"/>
    <mergeCell ref="JP11:JR11"/>
    <mergeCell ref="EZ4:FW4"/>
    <mergeCell ref="HE4:IB4"/>
    <mergeCell ref="JA5:KD5"/>
    <mergeCell ref="JA4:KD4"/>
    <mergeCell ref="A4:A13"/>
    <mergeCell ref="B4:B13"/>
    <mergeCell ref="C4:BA4"/>
    <mergeCell ref="DY4:EY4"/>
    <mergeCell ref="C5:BA10"/>
    <mergeCell ref="DY5:EY5"/>
    <mergeCell ref="BB4:CE4"/>
    <mergeCell ref="BB5:CE5"/>
    <mergeCell ref="CF4:DF4"/>
    <mergeCell ref="CF5:DF5"/>
    <mergeCell ref="DG5:DX5"/>
    <mergeCell ref="DG4:DX4"/>
    <mergeCell ref="DG11:DI11"/>
    <mergeCell ref="DJ11:DL11"/>
    <mergeCell ref="DM11:DO11"/>
    <mergeCell ref="DP11:DR11"/>
    <mergeCell ref="C11:E11"/>
    <mergeCell ref="F11:H11"/>
    <mergeCell ref="I11:K11"/>
    <mergeCell ref="L11:N11"/>
    <mergeCell ref="O11:Q11"/>
    <mergeCell ref="R11:T11"/>
    <mergeCell ref="BB11:BD11"/>
    <mergeCell ref="BE11:BG11"/>
    <mergeCell ref="IC5:IZ5"/>
    <mergeCell ref="IC4:IZ4"/>
    <mergeCell ref="FX5:HD5"/>
    <mergeCell ref="FX4:HD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GG11:GI11"/>
    <mergeCell ref="EZ11:FB11"/>
    <mergeCell ref="FC11:FE11"/>
    <mergeCell ref="FF11:FH11"/>
    <mergeCell ref="BH11:BJ11"/>
    <mergeCell ref="AM11:AO11"/>
    <mergeCell ref="AP11:AR11"/>
    <mergeCell ref="AS11:AU11"/>
    <mergeCell ref="AV11:AX11"/>
    <mergeCell ref="AY11:BA11"/>
    <mergeCell ref="FI11:FK11"/>
    <mergeCell ref="FL11:FN11"/>
    <mergeCell ref="FO11:FQ11"/>
    <mergeCell ref="BW11:BY11"/>
    <mergeCell ref="BZ11:CB11"/>
    <mergeCell ref="CC11:CE11"/>
    <mergeCell ref="CF11:CH11"/>
    <mergeCell ref="EH11:EJ11"/>
    <mergeCell ref="EK11:EM11"/>
    <mergeCell ref="EN11:EP11"/>
    <mergeCell ref="EQ11:ES11"/>
    <mergeCell ref="ET11:EV11"/>
    <mergeCell ref="DA11:DC11"/>
    <mergeCell ref="DD11:DF11"/>
    <mergeCell ref="DY11:EA11"/>
    <mergeCell ref="EB11:ED11"/>
    <mergeCell ref="EE11:EG11"/>
    <mergeCell ref="DS11:DU11"/>
    <mergeCell ref="DV11:DX11"/>
    <mergeCell ref="C12:E12"/>
    <mergeCell ref="F12:H12"/>
    <mergeCell ref="I12:K12"/>
    <mergeCell ref="L12:N12"/>
    <mergeCell ref="R12:T12"/>
    <mergeCell ref="U12:W12"/>
    <mergeCell ref="LL11:LN11"/>
    <mergeCell ref="LO11:LQ11"/>
    <mergeCell ref="KT11:KV11"/>
    <mergeCell ref="KW11:KY11"/>
    <mergeCell ref="KZ11:LB11"/>
    <mergeCell ref="LC11:LE11"/>
    <mergeCell ref="LF11:LH11"/>
    <mergeCell ref="LI11:LK11"/>
    <mergeCell ref="KE11:KG11"/>
    <mergeCell ref="KH11:KJ11"/>
    <mergeCell ref="KK11:KM11"/>
    <mergeCell ref="KN11:KP11"/>
    <mergeCell ref="KQ11:KS11"/>
    <mergeCell ref="IL11:IN11"/>
    <mergeCell ref="IO11:IQ11"/>
    <mergeCell ref="IR11:IT11"/>
    <mergeCell ref="X12:Z12"/>
    <mergeCell ref="HH11:HJ11"/>
    <mergeCell ref="HT11:HV11"/>
    <mergeCell ref="HW11:HY11"/>
    <mergeCell ref="HZ11:IB11"/>
    <mergeCell ref="IC11:IE11"/>
    <mergeCell ref="IF11:IH11"/>
    <mergeCell ref="II11:IK11"/>
    <mergeCell ref="HB11:HD11"/>
    <mergeCell ref="HE11:HG11"/>
    <mergeCell ref="BB12:BD12"/>
    <mergeCell ref="HK11:HM11"/>
    <mergeCell ref="HN11:HP11"/>
    <mergeCell ref="HQ11:HS11"/>
    <mergeCell ref="GJ11:GL11"/>
    <mergeCell ref="GM11:GO11"/>
    <mergeCell ref="GP11:GR11"/>
    <mergeCell ref="GS11:GU11"/>
    <mergeCell ref="GV11:GX11"/>
    <mergeCell ref="GY11:HA11"/>
    <mergeCell ref="EW11:EY11"/>
    <mergeCell ref="FR11:FT11"/>
    <mergeCell ref="FU11:FW11"/>
    <mergeCell ref="FX11:FZ11"/>
    <mergeCell ref="GA11:GC11"/>
    <mergeCell ref="GD11:GF11"/>
    <mergeCell ref="BE12:BG12"/>
    <mergeCell ref="BH12:BJ12"/>
    <mergeCell ref="BK12:BM12"/>
    <mergeCell ref="BN12:BP12"/>
    <mergeCell ref="BQ12:BS12"/>
    <mergeCell ref="CL12:CN12"/>
    <mergeCell ref="CO12:CQ12"/>
    <mergeCell ref="CR12:CT12"/>
    <mergeCell ref="MD11:MF11"/>
    <mergeCell ref="MG11:MI11"/>
    <mergeCell ref="MJ11:ML11"/>
    <mergeCell ref="LR11:LT11"/>
    <mergeCell ref="LU11:LW11"/>
    <mergeCell ref="LX11:LZ11"/>
    <mergeCell ref="MA11:MC11"/>
    <mergeCell ref="IU11:IW11"/>
    <mergeCell ref="IX11:IZ11"/>
    <mergeCell ref="JA11:JC11"/>
    <mergeCell ref="JY11:KA11"/>
    <mergeCell ref="KB11:KD11"/>
    <mergeCell ref="JS11:JU11"/>
    <mergeCell ref="JV11:JX11"/>
    <mergeCell ref="AA12:AC12"/>
    <mergeCell ref="AD12:AF12"/>
    <mergeCell ref="AG12:AI12"/>
    <mergeCell ref="AJ12:AL12"/>
    <mergeCell ref="AM12:AO12"/>
    <mergeCell ref="AY12:BA12"/>
    <mergeCell ref="AV12:AX12"/>
    <mergeCell ref="AS12:AU12"/>
    <mergeCell ref="AP12:AR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Z12:FB12"/>
    <mergeCell ref="EW12:EY12"/>
    <mergeCell ref="DD12:DF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DS12:DU12"/>
    <mergeCell ref="DV12:DX12"/>
    <mergeCell ref="GA12:GC12"/>
    <mergeCell ref="GD12:GF12"/>
    <mergeCell ref="GG12:GI12"/>
    <mergeCell ref="GJ12:GL12"/>
    <mergeCell ref="FC12:FE12"/>
    <mergeCell ref="FF12:FH12"/>
    <mergeCell ref="FI12:FK12"/>
    <mergeCell ref="FL12:FN12"/>
    <mergeCell ref="FO12:FQ12"/>
    <mergeCell ref="FR12:FT12"/>
    <mergeCell ref="A17:B17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IO12:IQ12"/>
    <mergeCell ref="IR12:IT12"/>
    <mergeCell ref="IU12:IW12"/>
    <mergeCell ref="IX12:IZ12"/>
    <mergeCell ref="JA12:JC12"/>
    <mergeCell ref="O12:Q12"/>
    <mergeCell ref="MG12:MI12"/>
    <mergeCell ref="MJ12:ML12"/>
    <mergeCell ref="A16:B16"/>
    <mergeCell ref="HW12:HY12"/>
    <mergeCell ref="HZ12:IB12"/>
    <mergeCell ref="IC12:IE12"/>
    <mergeCell ref="IF12:IH12"/>
    <mergeCell ref="II12:IK12"/>
    <mergeCell ref="IL12:IN12"/>
    <mergeCell ref="HE12:HG12"/>
    <mergeCell ref="HH12:HJ12"/>
    <mergeCell ref="HK12:HM12"/>
    <mergeCell ref="HN12:HP12"/>
    <mergeCell ref="HQ12:HS12"/>
    <mergeCell ref="HT12:HV12"/>
    <mergeCell ref="GM12:GO12"/>
    <mergeCell ref="GP12:GR12"/>
    <mergeCell ref="GS12:GU12"/>
    <mergeCell ref="GV12:GX12"/>
    <mergeCell ref="GY12:HA12"/>
    <mergeCell ref="HB12:HD12"/>
    <mergeCell ref="FU12:FW12"/>
    <mergeCell ref="FX12:FZ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G38"/>
  <sheetViews>
    <sheetView tabSelected="1" topLeftCell="A17" zoomScale="70" zoomScaleNormal="70" workbookViewId="0">
      <selection activeCell="D22" sqref="D22:E22"/>
    </sheetView>
  </sheetViews>
  <sheetFormatPr defaultRowHeight="15" x14ac:dyDescent="0.25"/>
  <cols>
    <col min="2" max="2" width="26.7109375" customWidth="1"/>
    <col min="155" max="155" width="9.140625" customWidth="1"/>
  </cols>
  <sheetData>
    <row r="1" spans="1:527" ht="15.75" x14ac:dyDescent="0.25">
      <c r="A1" s="6" t="s">
        <v>60</v>
      </c>
      <c r="B1" s="15" t="s">
        <v>1024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27" ht="15.75" x14ac:dyDescent="0.25">
      <c r="A2" s="8" t="s">
        <v>2211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27" ht="15.75" x14ac:dyDescent="0.25">
      <c r="A4" s="79" t="s">
        <v>0</v>
      </c>
      <c r="B4" s="79" t="s">
        <v>229</v>
      </c>
      <c r="C4" s="86" t="s">
        <v>1025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55" t="s">
        <v>882</v>
      </c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83"/>
      <c r="DY4" s="55" t="s">
        <v>882</v>
      </c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83"/>
      <c r="FO4" s="55" t="s">
        <v>882</v>
      </c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65" t="s">
        <v>1026</v>
      </c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94" t="s">
        <v>893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  <c r="IU4" s="65"/>
      <c r="IV4" s="65"/>
      <c r="IW4" s="65"/>
      <c r="IX4" s="65"/>
      <c r="IY4" s="65"/>
      <c r="IZ4" s="65"/>
      <c r="JA4" s="65"/>
      <c r="JB4" s="65"/>
      <c r="JC4" s="65"/>
      <c r="JD4" s="65"/>
      <c r="JE4" s="65"/>
      <c r="JF4" s="65"/>
      <c r="JG4" s="109" t="s">
        <v>893</v>
      </c>
      <c r="JH4" s="109"/>
      <c r="JI4" s="109"/>
      <c r="JJ4" s="109"/>
      <c r="JK4" s="109"/>
      <c r="JL4" s="109"/>
      <c r="JM4" s="109"/>
      <c r="JN4" s="109"/>
      <c r="JO4" s="109"/>
      <c r="JP4" s="109"/>
      <c r="JQ4" s="109"/>
      <c r="JR4" s="109"/>
      <c r="JS4" s="109"/>
      <c r="JT4" s="109"/>
      <c r="JU4" s="109"/>
      <c r="JV4" s="109"/>
      <c r="JW4" s="109"/>
      <c r="JX4" s="109"/>
      <c r="JY4" s="109"/>
      <c r="JZ4" s="109"/>
      <c r="KA4" s="109"/>
      <c r="KB4" s="109"/>
      <c r="KC4" s="109"/>
      <c r="KD4" s="109"/>
      <c r="KE4" s="109"/>
      <c r="KF4" s="109"/>
      <c r="KG4" s="109"/>
      <c r="KH4" s="109"/>
      <c r="KI4" s="109"/>
      <c r="KJ4" s="109"/>
      <c r="KK4" s="109"/>
      <c r="KL4" s="109"/>
      <c r="KM4" s="109"/>
      <c r="KN4" s="53" t="s">
        <v>893</v>
      </c>
      <c r="KO4" s="53"/>
      <c r="KP4" s="53"/>
      <c r="KQ4" s="53"/>
      <c r="KR4" s="53"/>
      <c r="KS4" s="53"/>
      <c r="KT4" s="53"/>
      <c r="KU4" s="53"/>
      <c r="KV4" s="53"/>
      <c r="KW4" s="53"/>
      <c r="KX4" s="53"/>
      <c r="KY4" s="53"/>
      <c r="KZ4" s="53"/>
      <c r="LA4" s="53"/>
      <c r="LB4" s="53"/>
      <c r="LC4" s="53"/>
      <c r="LD4" s="53"/>
      <c r="LE4" s="53"/>
      <c r="LF4" s="53"/>
      <c r="LG4" s="53"/>
      <c r="LH4" s="53"/>
      <c r="LI4" s="53"/>
      <c r="LJ4" s="53"/>
      <c r="LK4" s="53"/>
      <c r="LL4" s="53"/>
      <c r="LM4" s="53"/>
      <c r="LN4" s="53"/>
      <c r="LO4" s="53"/>
      <c r="LP4" s="53"/>
      <c r="LQ4" s="54"/>
      <c r="LR4" s="52" t="s">
        <v>893</v>
      </c>
      <c r="LS4" s="53"/>
      <c r="LT4" s="53"/>
      <c r="LU4" s="53"/>
      <c r="LV4" s="53"/>
      <c r="LW4" s="53"/>
      <c r="LX4" s="53"/>
      <c r="LY4" s="53"/>
      <c r="LZ4" s="53"/>
      <c r="MA4" s="53"/>
      <c r="MB4" s="53"/>
      <c r="MC4" s="53"/>
      <c r="MD4" s="53"/>
      <c r="ME4" s="53"/>
      <c r="MF4" s="53"/>
      <c r="MG4" s="53"/>
      <c r="MH4" s="53"/>
      <c r="MI4" s="53"/>
      <c r="MJ4" s="53"/>
      <c r="MK4" s="53"/>
      <c r="ML4" s="53"/>
      <c r="MM4" s="53"/>
      <c r="MN4" s="53"/>
      <c r="MO4" s="53"/>
      <c r="MP4" s="53"/>
      <c r="MQ4" s="53"/>
      <c r="MR4" s="53"/>
      <c r="MS4" s="53"/>
      <c r="MT4" s="53"/>
      <c r="MU4" s="53"/>
      <c r="MV4" s="53"/>
      <c r="MW4" s="53"/>
      <c r="MX4" s="53"/>
      <c r="MY4" s="53"/>
      <c r="MZ4" s="53"/>
      <c r="NA4" s="54"/>
      <c r="NB4" s="55" t="s">
        <v>893</v>
      </c>
      <c r="NC4" s="56"/>
      <c r="ND4" s="56"/>
      <c r="NE4" s="56"/>
      <c r="NF4" s="56"/>
      <c r="NG4" s="56"/>
      <c r="NH4" s="56"/>
      <c r="NI4" s="56"/>
      <c r="NJ4" s="56"/>
      <c r="NK4" s="56"/>
      <c r="NL4" s="56"/>
      <c r="NM4" s="56"/>
      <c r="NN4" s="56"/>
      <c r="NO4" s="56"/>
      <c r="NP4" s="56"/>
      <c r="NQ4" s="56"/>
      <c r="NR4" s="56"/>
      <c r="NS4" s="56"/>
      <c r="NT4" s="56"/>
      <c r="NU4" s="56"/>
      <c r="NV4" s="56"/>
      <c r="NW4" s="56"/>
      <c r="NX4" s="56"/>
      <c r="NY4" s="56"/>
      <c r="NZ4" s="56"/>
      <c r="OA4" s="56"/>
      <c r="OB4" s="56"/>
      <c r="OC4" s="56"/>
      <c r="OD4" s="56"/>
      <c r="OE4" s="56"/>
      <c r="OF4" s="56"/>
      <c r="OG4" s="56"/>
      <c r="OH4" s="56"/>
      <c r="OI4" s="56"/>
      <c r="OJ4" s="56"/>
      <c r="OK4" s="56"/>
      <c r="OL4" s="56"/>
      <c r="OM4" s="56"/>
      <c r="ON4" s="56"/>
      <c r="OO4" s="56"/>
      <c r="OP4" s="56"/>
      <c r="OQ4" s="56"/>
      <c r="OR4" s="46" t="s">
        <v>1027</v>
      </c>
      <c r="OS4" s="46"/>
      <c r="OT4" s="46"/>
      <c r="OU4" s="46"/>
      <c r="OV4" s="46"/>
      <c r="OW4" s="46"/>
      <c r="OX4" s="46"/>
      <c r="OY4" s="46"/>
      <c r="OZ4" s="46"/>
      <c r="PA4" s="46"/>
      <c r="PB4" s="46"/>
      <c r="PC4" s="46"/>
      <c r="PD4" s="46"/>
      <c r="PE4" s="46"/>
      <c r="PF4" s="46"/>
      <c r="PG4" s="46"/>
      <c r="PH4" s="46"/>
      <c r="PI4" s="46"/>
      <c r="PJ4" s="46"/>
      <c r="PK4" s="46"/>
      <c r="PL4" s="46"/>
      <c r="PM4" s="46"/>
      <c r="PN4" s="46"/>
      <c r="PO4" s="46"/>
      <c r="PP4" s="46"/>
      <c r="PQ4" s="46"/>
      <c r="PR4" s="46"/>
      <c r="PS4" s="46"/>
      <c r="PT4" s="46"/>
      <c r="PU4" s="46"/>
      <c r="PV4" s="46"/>
      <c r="PW4" s="46"/>
      <c r="PX4" s="46"/>
      <c r="PY4" s="46"/>
      <c r="PZ4" s="46"/>
      <c r="QA4" s="46"/>
      <c r="QB4" s="46"/>
      <c r="QC4" s="46"/>
      <c r="QD4" s="46"/>
      <c r="QE4" s="46"/>
      <c r="QF4" s="46"/>
      <c r="QG4" s="46"/>
      <c r="QH4" s="46"/>
      <c r="QI4" s="46"/>
      <c r="QJ4" s="46"/>
      <c r="QK4" s="46"/>
      <c r="QL4" s="46"/>
      <c r="QM4" s="46"/>
      <c r="QN4" s="46"/>
      <c r="QO4" s="46"/>
      <c r="QP4" s="46"/>
      <c r="QQ4" s="46"/>
      <c r="QR4" s="46"/>
      <c r="QS4" s="46"/>
      <c r="QT4" s="46"/>
      <c r="QU4" s="46"/>
      <c r="QV4" s="46"/>
      <c r="QW4" s="46"/>
      <c r="QX4" s="46"/>
      <c r="QY4" s="46"/>
      <c r="QZ4" s="46"/>
      <c r="RA4" s="46"/>
      <c r="RB4" s="46"/>
      <c r="RC4" s="46"/>
      <c r="RD4" s="46"/>
      <c r="RE4" s="46"/>
      <c r="RF4" s="46"/>
      <c r="RG4" s="46"/>
      <c r="RH4" s="46"/>
      <c r="RI4" s="46"/>
      <c r="RJ4" s="46"/>
      <c r="RK4" s="46"/>
      <c r="RL4" s="46"/>
      <c r="RM4" s="46"/>
      <c r="RN4" s="46"/>
      <c r="RO4" s="46"/>
      <c r="RP4" s="46"/>
      <c r="RQ4" s="46"/>
      <c r="RR4" s="46"/>
      <c r="RS4" s="46"/>
      <c r="RT4" s="46"/>
      <c r="RU4" s="46"/>
      <c r="RV4" s="46"/>
      <c r="RW4" s="46"/>
      <c r="RX4" s="46"/>
      <c r="RY4" s="46"/>
      <c r="RZ4" s="46"/>
      <c r="SA4" s="46"/>
      <c r="SB4" s="46"/>
      <c r="SC4" s="46"/>
      <c r="SD4" s="46"/>
      <c r="SE4" s="46"/>
      <c r="SF4" s="46"/>
      <c r="SG4" s="46"/>
      <c r="SH4" s="46"/>
      <c r="SI4" s="46"/>
      <c r="SJ4" s="46"/>
      <c r="SK4" s="46"/>
      <c r="SL4" s="46"/>
      <c r="SM4" s="46"/>
      <c r="SN4" s="46"/>
      <c r="SO4" s="46"/>
      <c r="SP4" s="46"/>
      <c r="SQ4" s="46"/>
      <c r="SR4" s="46"/>
      <c r="SS4" s="46"/>
      <c r="ST4" s="46"/>
      <c r="SU4" s="46"/>
      <c r="SV4" s="46"/>
      <c r="SW4" s="46"/>
      <c r="SX4" s="46"/>
      <c r="SY4" s="46"/>
      <c r="SZ4" s="46"/>
      <c r="TA4" s="46"/>
      <c r="TB4" s="46"/>
      <c r="TC4" s="46"/>
      <c r="TD4" s="46"/>
      <c r="TE4" s="46"/>
      <c r="TF4" s="46"/>
      <c r="TG4" s="46"/>
    </row>
    <row r="5" spans="1:527" ht="13.5" customHeight="1" x14ac:dyDescent="0.25">
      <c r="A5" s="79"/>
      <c r="B5" s="79"/>
      <c r="C5" s="71" t="s">
        <v>881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2" t="s">
        <v>883</v>
      </c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9"/>
      <c r="DY5" s="90" t="s">
        <v>884</v>
      </c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2"/>
      <c r="FO5" s="90" t="s">
        <v>1021</v>
      </c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71" t="s">
        <v>1023</v>
      </c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89" t="s">
        <v>894</v>
      </c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  <c r="IZ5" s="71"/>
      <c r="JA5" s="71"/>
      <c r="JB5" s="71"/>
      <c r="JC5" s="71"/>
      <c r="JD5" s="71"/>
      <c r="JE5" s="71"/>
      <c r="JF5" s="71"/>
      <c r="JG5" s="49" t="s">
        <v>887</v>
      </c>
      <c r="JH5" s="50"/>
      <c r="JI5" s="50"/>
      <c r="JJ5" s="50"/>
      <c r="JK5" s="50"/>
      <c r="JL5" s="50"/>
      <c r="JM5" s="50"/>
      <c r="JN5" s="50"/>
      <c r="JO5" s="50"/>
      <c r="JP5" s="50"/>
      <c r="JQ5" s="50"/>
      <c r="JR5" s="50"/>
      <c r="JS5" s="50"/>
      <c r="JT5" s="50"/>
      <c r="JU5" s="50"/>
      <c r="JV5" s="50"/>
      <c r="JW5" s="50"/>
      <c r="JX5" s="50"/>
      <c r="JY5" s="50"/>
      <c r="JZ5" s="50"/>
      <c r="KA5" s="50"/>
      <c r="KB5" s="50"/>
      <c r="KC5" s="50"/>
      <c r="KD5" s="50"/>
      <c r="KE5" s="50"/>
      <c r="KF5" s="50"/>
      <c r="KG5" s="50"/>
      <c r="KH5" s="50"/>
      <c r="KI5" s="50"/>
      <c r="KJ5" s="50"/>
      <c r="KK5" s="50"/>
      <c r="KL5" s="50"/>
      <c r="KM5" s="51"/>
      <c r="KN5" s="111" t="s">
        <v>895</v>
      </c>
      <c r="KO5" s="111"/>
      <c r="KP5" s="111"/>
      <c r="KQ5" s="111"/>
      <c r="KR5" s="111"/>
      <c r="KS5" s="111"/>
      <c r="KT5" s="111"/>
      <c r="KU5" s="111"/>
      <c r="KV5" s="111"/>
      <c r="KW5" s="111"/>
      <c r="KX5" s="111"/>
      <c r="KY5" s="111"/>
      <c r="KZ5" s="111"/>
      <c r="LA5" s="111"/>
      <c r="LB5" s="111"/>
      <c r="LC5" s="111"/>
      <c r="LD5" s="111"/>
      <c r="LE5" s="111"/>
      <c r="LF5" s="111"/>
      <c r="LG5" s="111"/>
      <c r="LH5" s="111"/>
      <c r="LI5" s="111"/>
      <c r="LJ5" s="111"/>
      <c r="LK5" s="111"/>
      <c r="LL5" s="111"/>
      <c r="LM5" s="111"/>
      <c r="LN5" s="111"/>
      <c r="LO5" s="111"/>
      <c r="LP5" s="111"/>
      <c r="LQ5" s="111"/>
      <c r="LR5" s="114" t="s">
        <v>896</v>
      </c>
      <c r="LS5" s="115"/>
      <c r="LT5" s="115"/>
      <c r="LU5" s="115"/>
      <c r="LV5" s="115"/>
      <c r="LW5" s="115"/>
      <c r="LX5" s="115"/>
      <c r="LY5" s="115"/>
      <c r="LZ5" s="115"/>
      <c r="MA5" s="115"/>
      <c r="MB5" s="115"/>
      <c r="MC5" s="115"/>
      <c r="MD5" s="115"/>
      <c r="ME5" s="115"/>
      <c r="MF5" s="115"/>
      <c r="MG5" s="115"/>
      <c r="MH5" s="115"/>
      <c r="MI5" s="115"/>
      <c r="MJ5" s="115"/>
      <c r="MK5" s="115"/>
      <c r="ML5" s="115"/>
      <c r="MM5" s="115"/>
      <c r="MN5" s="115"/>
      <c r="MO5" s="115"/>
      <c r="MP5" s="115"/>
      <c r="MQ5" s="115"/>
      <c r="MR5" s="115"/>
      <c r="MS5" s="115"/>
      <c r="MT5" s="115"/>
      <c r="MU5" s="115"/>
      <c r="MV5" s="115"/>
      <c r="MW5" s="115"/>
      <c r="MX5" s="115"/>
      <c r="MY5" s="115"/>
      <c r="MZ5" s="115"/>
      <c r="NA5" s="116"/>
      <c r="NB5" s="49" t="s">
        <v>59</v>
      </c>
      <c r="NC5" s="50"/>
      <c r="ND5" s="50"/>
      <c r="NE5" s="50"/>
      <c r="NF5" s="50"/>
      <c r="NG5" s="50"/>
      <c r="NH5" s="50"/>
      <c r="NI5" s="50"/>
      <c r="NJ5" s="50"/>
      <c r="NK5" s="50"/>
      <c r="NL5" s="50"/>
      <c r="NM5" s="50"/>
      <c r="NN5" s="50"/>
      <c r="NO5" s="50"/>
      <c r="NP5" s="50"/>
      <c r="NQ5" s="50"/>
      <c r="NR5" s="50"/>
      <c r="NS5" s="50"/>
      <c r="NT5" s="50"/>
      <c r="NU5" s="50"/>
      <c r="NV5" s="50"/>
      <c r="NW5" s="50"/>
      <c r="NX5" s="50"/>
      <c r="NY5" s="50"/>
      <c r="NZ5" s="50"/>
      <c r="OA5" s="50"/>
      <c r="OB5" s="50"/>
      <c r="OC5" s="50"/>
      <c r="OD5" s="50"/>
      <c r="OE5" s="50"/>
      <c r="OF5" s="50"/>
      <c r="OG5" s="50"/>
      <c r="OH5" s="50"/>
      <c r="OI5" s="50"/>
      <c r="OJ5" s="50"/>
      <c r="OK5" s="50"/>
      <c r="OL5" s="50"/>
      <c r="OM5" s="50"/>
      <c r="ON5" s="50"/>
      <c r="OO5" s="50"/>
      <c r="OP5" s="50"/>
      <c r="OQ5" s="50"/>
      <c r="OR5" s="48" t="s">
        <v>889</v>
      </c>
      <c r="OS5" s="48"/>
      <c r="OT5" s="48"/>
      <c r="OU5" s="48"/>
      <c r="OV5" s="48"/>
      <c r="OW5" s="48"/>
      <c r="OX5" s="48"/>
      <c r="OY5" s="48"/>
      <c r="OZ5" s="48"/>
      <c r="PA5" s="48"/>
      <c r="PB5" s="48"/>
      <c r="PC5" s="48"/>
      <c r="PD5" s="48"/>
      <c r="PE5" s="48"/>
      <c r="PF5" s="48"/>
      <c r="PG5" s="48"/>
      <c r="PH5" s="48"/>
      <c r="PI5" s="48"/>
      <c r="PJ5" s="48"/>
      <c r="PK5" s="48"/>
      <c r="PL5" s="48"/>
      <c r="PM5" s="48"/>
      <c r="PN5" s="48"/>
      <c r="PO5" s="48"/>
      <c r="PP5" s="48"/>
      <c r="PQ5" s="48"/>
      <c r="PR5" s="48"/>
      <c r="PS5" s="48"/>
      <c r="PT5" s="48"/>
      <c r="PU5" s="48"/>
      <c r="PV5" s="48"/>
      <c r="PW5" s="48"/>
      <c r="PX5" s="48"/>
      <c r="PY5" s="48"/>
      <c r="PZ5" s="48"/>
      <c r="QA5" s="48"/>
      <c r="QB5" s="48"/>
      <c r="QC5" s="48"/>
      <c r="QD5" s="48"/>
      <c r="QE5" s="48"/>
      <c r="QF5" s="48"/>
      <c r="QG5" s="48"/>
      <c r="QH5" s="48"/>
      <c r="QI5" s="48"/>
      <c r="QJ5" s="48"/>
      <c r="QK5" s="48"/>
      <c r="QL5" s="48"/>
      <c r="QM5" s="48"/>
      <c r="QN5" s="48"/>
      <c r="QO5" s="48"/>
      <c r="QP5" s="48"/>
      <c r="QQ5" s="48"/>
      <c r="QR5" s="48"/>
      <c r="QS5" s="48"/>
      <c r="QT5" s="48"/>
      <c r="QU5" s="48"/>
      <c r="QV5" s="48"/>
      <c r="QW5" s="48"/>
      <c r="QX5" s="48"/>
      <c r="QY5" s="48"/>
      <c r="QZ5" s="48"/>
      <c r="RA5" s="48"/>
      <c r="RB5" s="48"/>
      <c r="RC5" s="48"/>
      <c r="RD5" s="48"/>
      <c r="RE5" s="48"/>
      <c r="RF5" s="48"/>
      <c r="RG5" s="48"/>
      <c r="RH5" s="48"/>
      <c r="RI5" s="48"/>
      <c r="RJ5" s="48"/>
      <c r="RK5" s="48"/>
      <c r="RL5" s="48"/>
      <c r="RM5" s="48"/>
      <c r="RN5" s="48"/>
      <c r="RO5" s="48"/>
      <c r="RP5" s="48"/>
      <c r="RQ5" s="48"/>
      <c r="RR5" s="48"/>
      <c r="RS5" s="48"/>
      <c r="RT5" s="48"/>
      <c r="RU5" s="48"/>
      <c r="RV5" s="48"/>
      <c r="RW5" s="48"/>
      <c r="RX5" s="48"/>
      <c r="RY5" s="48"/>
      <c r="RZ5" s="48"/>
      <c r="SA5" s="48"/>
      <c r="SB5" s="48"/>
      <c r="SC5" s="48"/>
      <c r="SD5" s="48"/>
      <c r="SE5" s="48"/>
      <c r="SF5" s="48"/>
      <c r="SG5" s="48"/>
      <c r="SH5" s="48"/>
      <c r="SI5" s="48"/>
      <c r="SJ5" s="48"/>
      <c r="SK5" s="48"/>
      <c r="SL5" s="48"/>
      <c r="SM5" s="48"/>
      <c r="SN5" s="48"/>
      <c r="SO5" s="48"/>
      <c r="SP5" s="48"/>
      <c r="SQ5" s="48"/>
      <c r="SR5" s="48"/>
      <c r="SS5" s="48"/>
      <c r="ST5" s="48"/>
      <c r="SU5" s="48"/>
      <c r="SV5" s="48"/>
      <c r="SW5" s="48"/>
      <c r="SX5" s="48"/>
      <c r="SY5" s="48"/>
      <c r="SZ5" s="48"/>
      <c r="TA5" s="48"/>
      <c r="TB5" s="48"/>
      <c r="TC5" s="48"/>
      <c r="TD5" s="48"/>
      <c r="TE5" s="48"/>
      <c r="TF5" s="48"/>
      <c r="TG5" s="48"/>
    </row>
    <row r="6" spans="1:527" ht="15.75" hidden="1" x14ac:dyDescent="0.25">
      <c r="A6" s="79"/>
      <c r="B6" s="79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20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20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25"/>
      <c r="QQ6" s="19"/>
      <c r="QR6" s="19"/>
      <c r="QS6" s="19"/>
      <c r="QT6" s="19"/>
      <c r="QU6" s="19"/>
      <c r="QV6" s="19"/>
      <c r="QW6" s="19"/>
      <c r="QX6" s="19"/>
      <c r="QY6" s="25"/>
      <c r="QZ6" s="19"/>
      <c r="RA6" s="19"/>
      <c r="RB6" s="25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</row>
    <row r="7" spans="1:527" ht="15.75" hidden="1" x14ac:dyDescent="0.25">
      <c r="A7" s="79"/>
      <c r="B7" s="79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20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20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20"/>
      <c r="QQ7" s="4"/>
      <c r="QR7" s="4"/>
      <c r="QS7" s="4"/>
      <c r="QT7" s="4"/>
      <c r="QU7" s="4"/>
      <c r="QV7" s="4"/>
      <c r="QW7" s="4"/>
      <c r="QX7" s="4"/>
      <c r="QY7" s="20"/>
      <c r="QZ7" s="4"/>
      <c r="RA7" s="4"/>
      <c r="RB7" s="20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</row>
    <row r="8" spans="1:527" ht="15.75" hidden="1" x14ac:dyDescent="0.25">
      <c r="A8" s="79"/>
      <c r="B8" s="79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20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20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20"/>
      <c r="QQ8" s="4"/>
      <c r="QR8" s="4"/>
      <c r="QS8" s="4"/>
      <c r="QT8" s="4"/>
      <c r="QU8" s="4"/>
      <c r="QV8" s="4"/>
      <c r="QW8" s="4"/>
      <c r="QX8" s="4"/>
      <c r="QY8" s="20"/>
      <c r="QZ8" s="4"/>
      <c r="RA8" s="4"/>
      <c r="RB8" s="20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</row>
    <row r="9" spans="1:527" ht="15.75" hidden="1" x14ac:dyDescent="0.25">
      <c r="A9" s="79"/>
      <c r="B9" s="79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20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20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20"/>
      <c r="QQ9" s="4"/>
      <c r="QR9" s="4"/>
      <c r="QS9" s="4"/>
      <c r="QT9" s="4"/>
      <c r="QU9" s="4"/>
      <c r="QV9" s="4"/>
      <c r="QW9" s="4"/>
      <c r="QX9" s="4"/>
      <c r="QY9" s="20"/>
      <c r="QZ9" s="4"/>
      <c r="RA9" s="4"/>
      <c r="RB9" s="20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</row>
    <row r="10" spans="1:527" ht="15.75" hidden="1" x14ac:dyDescent="0.25">
      <c r="A10" s="79"/>
      <c r="B10" s="79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20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20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20"/>
      <c r="QQ10" s="4"/>
      <c r="QR10" s="4"/>
      <c r="QS10" s="4"/>
      <c r="QT10" s="4"/>
      <c r="QU10" s="4"/>
      <c r="QV10" s="4"/>
      <c r="QW10" s="4"/>
      <c r="QX10" s="4"/>
      <c r="QY10" s="20"/>
      <c r="QZ10" s="4"/>
      <c r="RA10" s="4"/>
      <c r="RB10" s="20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</row>
    <row r="11" spans="1:527" ht="16.5" thickBot="1" x14ac:dyDescent="0.3">
      <c r="A11" s="79"/>
      <c r="B11" s="79"/>
      <c r="C11" s="74" t="s">
        <v>151</v>
      </c>
      <c r="D11" s="58" t="s">
        <v>2</v>
      </c>
      <c r="E11" s="58" t="s">
        <v>3</v>
      </c>
      <c r="F11" s="71" t="s">
        <v>152</v>
      </c>
      <c r="G11" s="71" t="s">
        <v>4</v>
      </c>
      <c r="H11" s="71" t="s">
        <v>5</v>
      </c>
      <c r="I11" s="71" t="s">
        <v>202</v>
      </c>
      <c r="J11" s="71" t="s">
        <v>6</v>
      </c>
      <c r="K11" s="71" t="s">
        <v>7</v>
      </c>
      <c r="L11" s="58" t="s">
        <v>153</v>
      </c>
      <c r="M11" s="58" t="s">
        <v>6</v>
      </c>
      <c r="N11" s="58" t="s">
        <v>7</v>
      </c>
      <c r="O11" s="58" t="s">
        <v>154</v>
      </c>
      <c r="P11" s="58" t="s">
        <v>8</v>
      </c>
      <c r="Q11" s="58" t="s">
        <v>1</v>
      </c>
      <c r="R11" s="58" t="s">
        <v>155</v>
      </c>
      <c r="S11" s="58" t="s">
        <v>3</v>
      </c>
      <c r="T11" s="58" t="s">
        <v>9</v>
      </c>
      <c r="U11" s="58" t="s">
        <v>156</v>
      </c>
      <c r="V11" s="58" t="s">
        <v>3</v>
      </c>
      <c r="W11" s="58" t="s">
        <v>9</v>
      </c>
      <c r="X11" s="67" t="s">
        <v>157</v>
      </c>
      <c r="Y11" s="73" t="s">
        <v>7</v>
      </c>
      <c r="Z11" s="74" t="s">
        <v>10</v>
      </c>
      <c r="AA11" s="58" t="s">
        <v>158</v>
      </c>
      <c r="AB11" s="58" t="s">
        <v>11</v>
      </c>
      <c r="AC11" s="58" t="s">
        <v>12</v>
      </c>
      <c r="AD11" s="58" t="s">
        <v>159</v>
      </c>
      <c r="AE11" s="58" t="s">
        <v>1</v>
      </c>
      <c r="AF11" s="58" t="s">
        <v>2</v>
      </c>
      <c r="AG11" s="58" t="s">
        <v>160</v>
      </c>
      <c r="AH11" s="58" t="s">
        <v>9</v>
      </c>
      <c r="AI11" s="58" t="s">
        <v>4</v>
      </c>
      <c r="AJ11" s="72" t="s">
        <v>161</v>
      </c>
      <c r="AK11" s="88"/>
      <c r="AL11" s="88"/>
      <c r="AM11" s="72" t="s">
        <v>162</v>
      </c>
      <c r="AN11" s="88"/>
      <c r="AO11" s="88"/>
      <c r="AP11" s="72" t="s">
        <v>163</v>
      </c>
      <c r="AQ11" s="88"/>
      <c r="AR11" s="88"/>
      <c r="AS11" s="72" t="s">
        <v>164</v>
      </c>
      <c r="AT11" s="88"/>
      <c r="AU11" s="88"/>
      <c r="AV11" s="71" t="s">
        <v>165</v>
      </c>
      <c r="AW11" s="71"/>
      <c r="AX11" s="71"/>
      <c r="AY11" s="117" t="s">
        <v>166</v>
      </c>
      <c r="AZ11" s="118"/>
      <c r="BA11" s="119"/>
      <c r="BB11" s="67" t="s">
        <v>207</v>
      </c>
      <c r="BC11" s="73"/>
      <c r="BD11" s="74"/>
      <c r="BE11" s="67" t="s">
        <v>208</v>
      </c>
      <c r="BF11" s="73"/>
      <c r="BG11" s="74"/>
      <c r="BH11" s="67" t="s">
        <v>209</v>
      </c>
      <c r="BI11" s="73"/>
      <c r="BJ11" s="74"/>
      <c r="BK11" s="67" t="s">
        <v>210</v>
      </c>
      <c r="BL11" s="73"/>
      <c r="BM11" s="74"/>
      <c r="BN11" s="67" t="s">
        <v>211</v>
      </c>
      <c r="BO11" s="73"/>
      <c r="BP11" s="74"/>
      <c r="BQ11" s="74" t="s">
        <v>167</v>
      </c>
      <c r="BR11" s="58"/>
      <c r="BS11" s="58"/>
      <c r="BT11" s="67" t="s">
        <v>168</v>
      </c>
      <c r="BU11" s="73"/>
      <c r="BV11" s="74"/>
      <c r="BW11" s="67" t="s">
        <v>203</v>
      </c>
      <c r="BX11" s="73"/>
      <c r="BY11" s="74"/>
      <c r="BZ11" s="58" t="s">
        <v>169</v>
      </c>
      <c r="CA11" s="58"/>
      <c r="CB11" s="58"/>
      <c r="CC11" s="58" t="s">
        <v>170</v>
      </c>
      <c r="CD11" s="58"/>
      <c r="CE11" s="58"/>
      <c r="CF11" s="58" t="s">
        <v>171</v>
      </c>
      <c r="CG11" s="58"/>
      <c r="CH11" s="58"/>
      <c r="CI11" s="47" t="s">
        <v>172</v>
      </c>
      <c r="CJ11" s="47"/>
      <c r="CK11" s="47"/>
      <c r="CL11" s="58" t="s">
        <v>173</v>
      </c>
      <c r="CM11" s="58"/>
      <c r="CN11" s="58"/>
      <c r="CO11" s="58" t="s">
        <v>174</v>
      </c>
      <c r="CP11" s="58"/>
      <c r="CQ11" s="58"/>
      <c r="CR11" s="58" t="s">
        <v>175</v>
      </c>
      <c r="CS11" s="58"/>
      <c r="CT11" s="58"/>
      <c r="CU11" s="58" t="s">
        <v>176</v>
      </c>
      <c r="CV11" s="58"/>
      <c r="CW11" s="58"/>
      <c r="CX11" s="58" t="s">
        <v>177</v>
      </c>
      <c r="CY11" s="58"/>
      <c r="CZ11" s="58"/>
      <c r="DA11" s="47" t="s">
        <v>204</v>
      </c>
      <c r="DB11" s="47"/>
      <c r="DC11" s="47"/>
      <c r="DD11" s="47" t="s">
        <v>178</v>
      </c>
      <c r="DE11" s="47"/>
      <c r="DF11" s="57"/>
      <c r="DG11" s="71" t="s">
        <v>179</v>
      </c>
      <c r="DH11" s="71"/>
      <c r="DI11" s="71"/>
      <c r="DJ11" s="71" t="s">
        <v>180</v>
      </c>
      <c r="DK11" s="71"/>
      <c r="DL11" s="71"/>
      <c r="DM11" s="48" t="s">
        <v>181</v>
      </c>
      <c r="DN11" s="48"/>
      <c r="DO11" s="48"/>
      <c r="DP11" s="71" t="s">
        <v>182</v>
      </c>
      <c r="DQ11" s="71"/>
      <c r="DR11" s="71"/>
      <c r="DS11" s="71" t="s">
        <v>183</v>
      </c>
      <c r="DT11" s="71"/>
      <c r="DU11" s="72"/>
      <c r="DV11" s="71" t="s">
        <v>184</v>
      </c>
      <c r="DW11" s="71"/>
      <c r="DX11" s="71"/>
      <c r="DY11" s="71" t="s">
        <v>185</v>
      </c>
      <c r="DZ11" s="71"/>
      <c r="EA11" s="71"/>
      <c r="EB11" s="71" t="s">
        <v>186</v>
      </c>
      <c r="EC11" s="71"/>
      <c r="ED11" s="71"/>
      <c r="EE11" s="71" t="s">
        <v>205</v>
      </c>
      <c r="EF11" s="71"/>
      <c r="EG11" s="71"/>
      <c r="EH11" s="71" t="s">
        <v>187</v>
      </c>
      <c r="EI11" s="71"/>
      <c r="EJ11" s="71"/>
      <c r="EK11" s="71" t="s">
        <v>188</v>
      </c>
      <c r="EL11" s="71"/>
      <c r="EM11" s="71"/>
      <c r="EN11" s="71" t="s">
        <v>189</v>
      </c>
      <c r="EO11" s="71"/>
      <c r="EP11" s="71"/>
      <c r="EQ11" s="71" t="s">
        <v>190</v>
      </c>
      <c r="ER11" s="71"/>
      <c r="ES11" s="71"/>
      <c r="ET11" s="71" t="s">
        <v>191</v>
      </c>
      <c r="EU11" s="71"/>
      <c r="EV11" s="71"/>
      <c r="EW11" s="71" t="s">
        <v>192</v>
      </c>
      <c r="EX11" s="71"/>
      <c r="EY11" s="72"/>
      <c r="EZ11" s="90" t="s">
        <v>212</v>
      </c>
      <c r="FA11" s="91"/>
      <c r="FB11" s="92"/>
      <c r="FC11" s="90" t="s">
        <v>213</v>
      </c>
      <c r="FD11" s="91"/>
      <c r="FE11" s="92"/>
      <c r="FF11" s="90" t="s">
        <v>214</v>
      </c>
      <c r="FG11" s="91"/>
      <c r="FH11" s="92"/>
      <c r="FI11" s="90" t="s">
        <v>215</v>
      </c>
      <c r="FJ11" s="91"/>
      <c r="FK11" s="92"/>
      <c r="FL11" s="90" t="s">
        <v>216</v>
      </c>
      <c r="FM11" s="91"/>
      <c r="FN11" s="92"/>
      <c r="FO11" s="90" t="s">
        <v>217</v>
      </c>
      <c r="FP11" s="91"/>
      <c r="FQ11" s="92"/>
      <c r="FR11" s="90" t="s">
        <v>218</v>
      </c>
      <c r="FS11" s="91"/>
      <c r="FT11" s="92"/>
      <c r="FU11" s="90" t="s">
        <v>219</v>
      </c>
      <c r="FV11" s="91"/>
      <c r="FW11" s="92"/>
      <c r="FX11" s="90" t="s">
        <v>220</v>
      </c>
      <c r="FY11" s="91"/>
      <c r="FZ11" s="92"/>
      <c r="GA11" s="90" t="s">
        <v>221</v>
      </c>
      <c r="GB11" s="91"/>
      <c r="GC11" s="92"/>
      <c r="GD11" s="90" t="s">
        <v>222</v>
      </c>
      <c r="GE11" s="91"/>
      <c r="GF11" s="92"/>
      <c r="GG11" s="90" t="s">
        <v>223</v>
      </c>
      <c r="GH11" s="91"/>
      <c r="GI11" s="92"/>
      <c r="GJ11" s="90" t="s">
        <v>224</v>
      </c>
      <c r="GK11" s="91"/>
      <c r="GL11" s="92"/>
      <c r="GM11" s="48" t="s">
        <v>1112</v>
      </c>
      <c r="GN11" s="48"/>
      <c r="GO11" s="48"/>
      <c r="GP11" s="48" t="s">
        <v>1113</v>
      </c>
      <c r="GQ11" s="48"/>
      <c r="GR11" s="48"/>
      <c r="GS11" s="48" t="s">
        <v>1114</v>
      </c>
      <c r="GT11" s="48"/>
      <c r="GU11" s="48"/>
      <c r="GV11" s="48" t="s">
        <v>1115</v>
      </c>
      <c r="GW11" s="48"/>
      <c r="GX11" s="48"/>
      <c r="GY11" s="48" t="s">
        <v>1116</v>
      </c>
      <c r="GZ11" s="48"/>
      <c r="HA11" s="48"/>
      <c r="HB11" s="48" t="s">
        <v>1117</v>
      </c>
      <c r="HC11" s="48"/>
      <c r="HD11" s="48"/>
      <c r="HE11" s="48" t="s">
        <v>1118</v>
      </c>
      <c r="HF11" s="48"/>
      <c r="HG11" s="48"/>
      <c r="HH11" s="48" t="s">
        <v>1119</v>
      </c>
      <c r="HI11" s="48"/>
      <c r="HJ11" s="48"/>
      <c r="HK11" s="48" t="s">
        <v>1120</v>
      </c>
      <c r="HL11" s="48"/>
      <c r="HM11" s="48"/>
      <c r="HN11" s="48" t="s">
        <v>1121</v>
      </c>
      <c r="HO11" s="48"/>
      <c r="HP11" s="48"/>
      <c r="HQ11" s="48" t="s">
        <v>1122</v>
      </c>
      <c r="HR11" s="48"/>
      <c r="HS11" s="48"/>
      <c r="HT11" s="48" t="s">
        <v>1123</v>
      </c>
      <c r="HU11" s="48"/>
      <c r="HV11" s="48"/>
      <c r="HW11" s="48" t="s">
        <v>1124</v>
      </c>
      <c r="HX11" s="48"/>
      <c r="HY11" s="48"/>
      <c r="HZ11" s="92" t="s">
        <v>193</v>
      </c>
      <c r="IA11" s="48"/>
      <c r="IB11" s="48"/>
      <c r="IC11" s="48" t="s">
        <v>194</v>
      </c>
      <c r="ID11" s="48"/>
      <c r="IE11" s="48"/>
      <c r="IF11" s="48" t="s">
        <v>206</v>
      </c>
      <c r="IG11" s="48"/>
      <c r="IH11" s="48"/>
      <c r="II11" s="48" t="s">
        <v>195</v>
      </c>
      <c r="IJ11" s="48"/>
      <c r="IK11" s="48"/>
      <c r="IL11" s="48" t="s">
        <v>196</v>
      </c>
      <c r="IM11" s="48"/>
      <c r="IN11" s="48"/>
      <c r="IO11" s="48" t="s">
        <v>197</v>
      </c>
      <c r="IP11" s="48"/>
      <c r="IQ11" s="48"/>
      <c r="IR11" s="48" t="s">
        <v>198</v>
      </c>
      <c r="IS11" s="48"/>
      <c r="IT11" s="48"/>
      <c r="IU11" s="105" t="s">
        <v>199</v>
      </c>
      <c r="IV11" s="106"/>
      <c r="IW11" s="107"/>
      <c r="IX11" s="105" t="s">
        <v>200</v>
      </c>
      <c r="IY11" s="106"/>
      <c r="IZ11" s="107"/>
      <c r="JA11" s="105" t="s">
        <v>201</v>
      </c>
      <c r="JB11" s="106"/>
      <c r="JC11" s="107"/>
      <c r="JD11" s="105" t="s">
        <v>225</v>
      </c>
      <c r="JE11" s="106"/>
      <c r="JF11" s="107"/>
      <c r="JG11" s="105" t="s">
        <v>226</v>
      </c>
      <c r="JH11" s="106"/>
      <c r="JI11" s="107"/>
      <c r="JJ11" s="105" t="s">
        <v>227</v>
      </c>
      <c r="JK11" s="106"/>
      <c r="JL11" s="107"/>
      <c r="JM11" s="105" t="s">
        <v>1067</v>
      </c>
      <c r="JN11" s="106"/>
      <c r="JO11" s="107"/>
      <c r="JP11" s="105" t="s">
        <v>1068</v>
      </c>
      <c r="JQ11" s="106"/>
      <c r="JR11" s="107"/>
      <c r="JS11" s="105" t="s">
        <v>1069</v>
      </c>
      <c r="JT11" s="106"/>
      <c r="JU11" s="107"/>
      <c r="JV11" s="105" t="s">
        <v>1070</v>
      </c>
      <c r="JW11" s="106"/>
      <c r="JX11" s="107"/>
      <c r="JY11" s="105" t="s">
        <v>1071</v>
      </c>
      <c r="JZ11" s="106"/>
      <c r="KA11" s="107"/>
      <c r="KB11" s="105" t="s">
        <v>1072</v>
      </c>
      <c r="KC11" s="106"/>
      <c r="KD11" s="107"/>
      <c r="KE11" s="90" t="s">
        <v>1073</v>
      </c>
      <c r="KF11" s="91"/>
      <c r="KG11" s="92"/>
      <c r="KH11" s="90" t="s">
        <v>1074</v>
      </c>
      <c r="KI11" s="91"/>
      <c r="KJ11" s="92"/>
      <c r="KK11" s="90" t="s">
        <v>1075</v>
      </c>
      <c r="KL11" s="91"/>
      <c r="KM11" s="92"/>
      <c r="KN11" s="105" t="s">
        <v>1076</v>
      </c>
      <c r="KO11" s="106"/>
      <c r="KP11" s="107"/>
      <c r="KQ11" s="105" t="s">
        <v>1077</v>
      </c>
      <c r="KR11" s="106"/>
      <c r="KS11" s="107"/>
      <c r="KT11" s="90" t="s">
        <v>1078</v>
      </c>
      <c r="KU11" s="91"/>
      <c r="KV11" s="92"/>
      <c r="KW11" s="90" t="s">
        <v>1079</v>
      </c>
      <c r="KX11" s="91"/>
      <c r="KY11" s="92"/>
      <c r="KZ11" s="90" t="s">
        <v>1080</v>
      </c>
      <c r="LA11" s="91"/>
      <c r="LB11" s="92"/>
      <c r="LC11" s="92" t="s">
        <v>1081</v>
      </c>
      <c r="LD11" s="48"/>
      <c r="LE11" s="48"/>
      <c r="LF11" s="48" t="s">
        <v>1082</v>
      </c>
      <c r="LG11" s="48"/>
      <c r="LH11" s="48"/>
      <c r="LI11" s="57" t="s">
        <v>1083</v>
      </c>
      <c r="LJ11" s="61"/>
      <c r="LK11" s="62"/>
      <c r="LL11" s="48" t="s">
        <v>1084</v>
      </c>
      <c r="LM11" s="48"/>
      <c r="LN11" s="48"/>
      <c r="LO11" s="48" t="s">
        <v>1085</v>
      </c>
      <c r="LP11" s="48"/>
      <c r="LQ11" s="48"/>
      <c r="LR11" s="48" t="s">
        <v>1086</v>
      </c>
      <c r="LS11" s="48"/>
      <c r="LT11" s="48"/>
      <c r="LU11" s="48" t="s">
        <v>1087</v>
      </c>
      <c r="LV11" s="48"/>
      <c r="LW11" s="48"/>
      <c r="LX11" s="48" t="s">
        <v>1088</v>
      </c>
      <c r="LY11" s="48"/>
      <c r="LZ11" s="48"/>
      <c r="MA11" s="48" t="s">
        <v>1089</v>
      </c>
      <c r="MB11" s="48"/>
      <c r="MC11" s="48"/>
      <c r="MD11" s="105" t="s">
        <v>1090</v>
      </c>
      <c r="ME11" s="106"/>
      <c r="MF11" s="107"/>
      <c r="MG11" s="105" t="s">
        <v>1091</v>
      </c>
      <c r="MH11" s="106"/>
      <c r="MI11" s="107"/>
      <c r="MJ11" s="105" t="s">
        <v>1092</v>
      </c>
      <c r="MK11" s="106"/>
      <c r="ML11" s="106"/>
      <c r="MM11" s="48" t="s">
        <v>1093</v>
      </c>
      <c r="MN11" s="48"/>
      <c r="MO11" s="48"/>
      <c r="MP11" s="105" t="s">
        <v>1094</v>
      </c>
      <c r="MQ11" s="106"/>
      <c r="MR11" s="107"/>
      <c r="MS11" s="105" t="s">
        <v>1095</v>
      </c>
      <c r="MT11" s="106"/>
      <c r="MU11" s="107"/>
      <c r="MV11" s="105" t="s">
        <v>1096</v>
      </c>
      <c r="MW11" s="106"/>
      <c r="MX11" s="107"/>
      <c r="MY11" s="105" t="s">
        <v>1097</v>
      </c>
      <c r="MZ11" s="106"/>
      <c r="NA11" s="107"/>
      <c r="NB11" s="105" t="s">
        <v>1098</v>
      </c>
      <c r="NC11" s="106"/>
      <c r="ND11" s="107"/>
      <c r="NE11" s="105" t="s">
        <v>1099</v>
      </c>
      <c r="NF11" s="106"/>
      <c r="NG11" s="107"/>
      <c r="NH11" s="105" t="s">
        <v>1100</v>
      </c>
      <c r="NI11" s="106"/>
      <c r="NJ11" s="107"/>
      <c r="NK11" s="105" t="s">
        <v>1101</v>
      </c>
      <c r="NL11" s="106"/>
      <c r="NM11" s="106"/>
      <c r="NN11" s="106" t="s">
        <v>1102</v>
      </c>
      <c r="NO11" s="106"/>
      <c r="NP11" s="106"/>
      <c r="NQ11" s="106" t="s">
        <v>1103</v>
      </c>
      <c r="NR11" s="106"/>
      <c r="NS11" s="106"/>
      <c r="NT11" s="106" t="s">
        <v>1104</v>
      </c>
      <c r="NU11" s="106"/>
      <c r="NV11" s="106"/>
      <c r="NW11" s="106" t="s">
        <v>1105</v>
      </c>
      <c r="NX11" s="106"/>
      <c r="NY11" s="106"/>
      <c r="NZ11" s="106" t="s">
        <v>1106</v>
      </c>
      <c r="OA11" s="106"/>
      <c r="OB11" s="106"/>
      <c r="OC11" s="106" t="s">
        <v>1107</v>
      </c>
      <c r="OD11" s="106"/>
      <c r="OE11" s="106"/>
      <c r="OF11" s="106" t="s">
        <v>1108</v>
      </c>
      <c r="OG11" s="106"/>
      <c r="OH11" s="106"/>
      <c r="OI11" s="106" t="s">
        <v>1109</v>
      </c>
      <c r="OJ11" s="106"/>
      <c r="OK11" s="106"/>
      <c r="OL11" s="106" t="s">
        <v>1110</v>
      </c>
      <c r="OM11" s="106"/>
      <c r="ON11" s="106"/>
      <c r="OO11" s="106" t="s">
        <v>1111</v>
      </c>
      <c r="OP11" s="106"/>
      <c r="OQ11" s="106"/>
      <c r="OR11" s="48" t="s">
        <v>1028</v>
      </c>
      <c r="OS11" s="48"/>
      <c r="OT11" s="48"/>
      <c r="OU11" s="48" t="s">
        <v>1029</v>
      </c>
      <c r="OV11" s="48"/>
      <c r="OW11" s="48"/>
      <c r="OX11" s="48" t="s">
        <v>1030</v>
      </c>
      <c r="OY11" s="48"/>
      <c r="OZ11" s="48"/>
      <c r="PA11" s="48" t="s">
        <v>1031</v>
      </c>
      <c r="PB11" s="48"/>
      <c r="PC11" s="48"/>
      <c r="PD11" s="48" t="s">
        <v>1032</v>
      </c>
      <c r="PE11" s="48"/>
      <c r="PF11" s="48"/>
      <c r="PG11" s="48" t="s">
        <v>1033</v>
      </c>
      <c r="PH11" s="48"/>
      <c r="PI11" s="48"/>
      <c r="PJ11" s="48" t="s">
        <v>1034</v>
      </c>
      <c r="PK11" s="48"/>
      <c r="PL11" s="48"/>
      <c r="PM11" s="48" t="s">
        <v>1035</v>
      </c>
      <c r="PN11" s="48"/>
      <c r="PO11" s="48"/>
      <c r="PP11" s="48" t="s">
        <v>1036</v>
      </c>
      <c r="PQ11" s="48"/>
      <c r="PR11" s="48"/>
      <c r="PS11" s="48" t="s">
        <v>1037</v>
      </c>
      <c r="PT11" s="48"/>
      <c r="PU11" s="48"/>
      <c r="PV11" s="48" t="s">
        <v>1038</v>
      </c>
      <c r="PW11" s="48"/>
      <c r="PX11" s="48"/>
      <c r="PY11" s="48" t="s">
        <v>1039</v>
      </c>
      <c r="PZ11" s="48"/>
      <c r="QA11" s="48"/>
      <c r="QB11" s="48" t="s">
        <v>1040</v>
      </c>
      <c r="QC11" s="48"/>
      <c r="QD11" s="48"/>
      <c r="QE11" s="48" t="s">
        <v>1041</v>
      </c>
      <c r="QF11" s="48"/>
      <c r="QG11" s="48"/>
      <c r="QH11" s="48" t="s">
        <v>1042</v>
      </c>
      <c r="QI11" s="48"/>
      <c r="QJ11" s="48"/>
      <c r="QK11" s="48" t="s">
        <v>1043</v>
      </c>
      <c r="QL11" s="48"/>
      <c r="QM11" s="48"/>
      <c r="QN11" s="48" t="s">
        <v>1044</v>
      </c>
      <c r="QO11" s="48"/>
      <c r="QP11" s="90"/>
      <c r="QQ11" s="48" t="s">
        <v>1045</v>
      </c>
      <c r="QR11" s="48"/>
      <c r="QS11" s="90"/>
      <c r="QT11" s="48" t="s">
        <v>1046</v>
      </c>
      <c r="QU11" s="48"/>
      <c r="QV11" s="90"/>
      <c r="QW11" s="48" t="s">
        <v>1047</v>
      </c>
      <c r="QX11" s="48"/>
      <c r="QY11" s="90"/>
      <c r="QZ11" s="90" t="s">
        <v>1048</v>
      </c>
      <c r="RA11" s="97"/>
      <c r="RB11" s="97"/>
      <c r="RC11" s="90" t="s">
        <v>1049</v>
      </c>
      <c r="RD11" s="91"/>
      <c r="RE11" s="92"/>
      <c r="RF11" s="90" t="s">
        <v>1050</v>
      </c>
      <c r="RG11" s="91"/>
      <c r="RH11" s="92"/>
      <c r="RI11" s="90" t="s">
        <v>1051</v>
      </c>
      <c r="RJ11" s="91"/>
      <c r="RK11" s="92"/>
      <c r="RL11" s="90" t="s">
        <v>1052</v>
      </c>
      <c r="RM11" s="91"/>
      <c r="RN11" s="92"/>
      <c r="RO11" s="90" t="s">
        <v>1053</v>
      </c>
      <c r="RP11" s="91"/>
      <c r="RQ11" s="92"/>
      <c r="RR11" s="90" t="s">
        <v>1054</v>
      </c>
      <c r="RS11" s="91"/>
      <c r="RT11" s="92"/>
      <c r="RU11" s="90" t="s">
        <v>1055</v>
      </c>
      <c r="RV11" s="91"/>
      <c r="RW11" s="92"/>
      <c r="RX11" s="90" t="s">
        <v>1056</v>
      </c>
      <c r="RY11" s="91"/>
      <c r="RZ11" s="92"/>
      <c r="SA11" s="90" t="s">
        <v>1057</v>
      </c>
      <c r="SB11" s="91"/>
      <c r="SC11" s="92"/>
      <c r="SD11" s="90" t="s">
        <v>1058</v>
      </c>
      <c r="SE11" s="91"/>
      <c r="SF11" s="92"/>
      <c r="SG11" s="90" t="s">
        <v>1059</v>
      </c>
      <c r="SH11" s="91"/>
      <c r="SI11" s="92"/>
      <c r="SJ11" s="90" t="s">
        <v>1060</v>
      </c>
      <c r="SK11" s="91"/>
      <c r="SL11" s="92"/>
      <c r="SM11" s="90" t="s">
        <v>1061</v>
      </c>
      <c r="SN11" s="91"/>
      <c r="SO11" s="92"/>
      <c r="SP11" s="90" t="s">
        <v>1062</v>
      </c>
      <c r="SQ11" s="91"/>
      <c r="SR11" s="92"/>
      <c r="SS11" s="90" t="s">
        <v>1063</v>
      </c>
      <c r="ST11" s="91"/>
      <c r="SU11" s="92"/>
      <c r="SV11" s="90" t="s">
        <v>1064</v>
      </c>
      <c r="SW11" s="91"/>
      <c r="SX11" s="92"/>
      <c r="SY11" s="90" t="s">
        <v>1065</v>
      </c>
      <c r="SZ11" s="91"/>
      <c r="TA11" s="92"/>
      <c r="TB11" s="90" t="s">
        <v>1066</v>
      </c>
      <c r="TC11" s="91"/>
      <c r="TD11" s="92"/>
      <c r="TE11" s="90" t="s">
        <v>2152</v>
      </c>
      <c r="TF11" s="91"/>
      <c r="TG11" s="92"/>
    </row>
    <row r="12" spans="1:527" ht="110.25" customHeight="1" thickBot="1" x14ac:dyDescent="0.3">
      <c r="A12" s="79"/>
      <c r="B12" s="79"/>
      <c r="C12" s="99" t="s">
        <v>1509</v>
      </c>
      <c r="D12" s="100"/>
      <c r="E12" s="101"/>
      <c r="F12" s="99" t="s">
        <v>1513</v>
      </c>
      <c r="G12" s="100"/>
      <c r="H12" s="101"/>
      <c r="I12" s="99" t="s">
        <v>1517</v>
      </c>
      <c r="J12" s="100"/>
      <c r="K12" s="101"/>
      <c r="L12" s="99" t="s">
        <v>1521</v>
      </c>
      <c r="M12" s="100"/>
      <c r="N12" s="101"/>
      <c r="O12" s="99" t="s">
        <v>1525</v>
      </c>
      <c r="P12" s="100"/>
      <c r="Q12" s="101"/>
      <c r="R12" s="99" t="s">
        <v>1529</v>
      </c>
      <c r="S12" s="100"/>
      <c r="T12" s="101"/>
      <c r="U12" s="99" t="s">
        <v>1533</v>
      </c>
      <c r="V12" s="100"/>
      <c r="W12" s="101"/>
      <c r="X12" s="99" t="s">
        <v>1537</v>
      </c>
      <c r="Y12" s="100"/>
      <c r="Z12" s="101"/>
      <c r="AA12" s="99" t="s">
        <v>1541</v>
      </c>
      <c r="AB12" s="100"/>
      <c r="AC12" s="101"/>
      <c r="AD12" s="99" t="s">
        <v>1545</v>
      </c>
      <c r="AE12" s="100"/>
      <c r="AF12" s="101"/>
      <c r="AG12" s="99" t="s">
        <v>1549</v>
      </c>
      <c r="AH12" s="100"/>
      <c r="AI12" s="101"/>
      <c r="AJ12" s="99" t="s">
        <v>1553</v>
      </c>
      <c r="AK12" s="100"/>
      <c r="AL12" s="101"/>
      <c r="AM12" s="99" t="s">
        <v>1557</v>
      </c>
      <c r="AN12" s="100"/>
      <c r="AO12" s="101"/>
      <c r="AP12" s="99" t="s">
        <v>1561</v>
      </c>
      <c r="AQ12" s="100"/>
      <c r="AR12" s="101"/>
      <c r="AS12" s="99" t="s">
        <v>1565</v>
      </c>
      <c r="AT12" s="100"/>
      <c r="AU12" s="101"/>
      <c r="AV12" s="99" t="s">
        <v>1569</v>
      </c>
      <c r="AW12" s="100"/>
      <c r="AX12" s="101"/>
      <c r="AY12" s="99" t="s">
        <v>1573</v>
      </c>
      <c r="AZ12" s="100"/>
      <c r="BA12" s="101"/>
      <c r="BB12" s="99" t="s">
        <v>1575</v>
      </c>
      <c r="BC12" s="100"/>
      <c r="BD12" s="101"/>
      <c r="BE12" s="99" t="s">
        <v>1579</v>
      </c>
      <c r="BF12" s="100"/>
      <c r="BG12" s="101"/>
      <c r="BH12" s="102" t="s">
        <v>1583</v>
      </c>
      <c r="BI12" s="103"/>
      <c r="BJ12" s="104"/>
      <c r="BK12" s="99" t="s">
        <v>1587</v>
      </c>
      <c r="BL12" s="100"/>
      <c r="BM12" s="101"/>
      <c r="BN12" s="99" t="s">
        <v>1591</v>
      </c>
      <c r="BO12" s="100"/>
      <c r="BP12" s="101"/>
      <c r="BQ12" s="99" t="s">
        <v>1595</v>
      </c>
      <c r="BR12" s="100"/>
      <c r="BS12" s="101"/>
      <c r="BT12" s="99" t="s">
        <v>1598</v>
      </c>
      <c r="BU12" s="100"/>
      <c r="BV12" s="101"/>
      <c r="BW12" s="99" t="s">
        <v>1602</v>
      </c>
      <c r="BX12" s="100"/>
      <c r="BY12" s="101"/>
      <c r="BZ12" s="99" t="s">
        <v>1606</v>
      </c>
      <c r="CA12" s="100"/>
      <c r="CB12" s="101"/>
      <c r="CC12" s="99" t="s">
        <v>1609</v>
      </c>
      <c r="CD12" s="100"/>
      <c r="CE12" s="101"/>
      <c r="CF12" s="99" t="s">
        <v>1613</v>
      </c>
      <c r="CG12" s="100"/>
      <c r="CH12" s="101"/>
      <c r="CI12" s="99" t="s">
        <v>1615</v>
      </c>
      <c r="CJ12" s="100"/>
      <c r="CK12" s="101"/>
      <c r="CL12" s="99" t="s">
        <v>1618</v>
      </c>
      <c r="CM12" s="100"/>
      <c r="CN12" s="101"/>
      <c r="CO12" s="99" t="s">
        <v>1622</v>
      </c>
      <c r="CP12" s="100"/>
      <c r="CQ12" s="101"/>
      <c r="CR12" s="99" t="s">
        <v>1626</v>
      </c>
      <c r="CS12" s="100"/>
      <c r="CT12" s="101"/>
      <c r="CU12" s="99" t="s">
        <v>1629</v>
      </c>
      <c r="CV12" s="100"/>
      <c r="CW12" s="101"/>
      <c r="CX12" s="99" t="s">
        <v>1630</v>
      </c>
      <c r="CY12" s="100"/>
      <c r="CZ12" s="101"/>
      <c r="DA12" s="99" t="s">
        <v>1634</v>
      </c>
      <c r="DB12" s="100"/>
      <c r="DC12" s="101"/>
      <c r="DD12" s="99" t="s">
        <v>1638</v>
      </c>
      <c r="DE12" s="100"/>
      <c r="DF12" s="101"/>
      <c r="DG12" s="99" t="s">
        <v>1642</v>
      </c>
      <c r="DH12" s="100"/>
      <c r="DI12" s="101"/>
      <c r="DJ12" s="99" t="s">
        <v>1646</v>
      </c>
      <c r="DK12" s="100"/>
      <c r="DL12" s="101"/>
      <c r="DM12" s="99" t="s">
        <v>1650</v>
      </c>
      <c r="DN12" s="100"/>
      <c r="DO12" s="101"/>
      <c r="DP12" s="99" t="s">
        <v>1653</v>
      </c>
      <c r="DQ12" s="100"/>
      <c r="DR12" s="101"/>
      <c r="DS12" s="99" t="s">
        <v>1657</v>
      </c>
      <c r="DT12" s="100"/>
      <c r="DU12" s="101"/>
      <c r="DV12" s="99" t="s">
        <v>650</v>
      </c>
      <c r="DW12" s="100"/>
      <c r="DX12" s="101"/>
      <c r="DY12" s="99" t="s">
        <v>1664</v>
      </c>
      <c r="DZ12" s="100"/>
      <c r="EA12" s="101"/>
      <c r="EB12" s="99" t="s">
        <v>1668</v>
      </c>
      <c r="EC12" s="100"/>
      <c r="ED12" s="101"/>
      <c r="EE12" s="102" t="s">
        <v>1672</v>
      </c>
      <c r="EF12" s="103"/>
      <c r="EG12" s="104"/>
      <c r="EH12" s="102" t="s">
        <v>1676</v>
      </c>
      <c r="EI12" s="103"/>
      <c r="EJ12" s="104"/>
      <c r="EK12" s="102" t="s">
        <v>1680</v>
      </c>
      <c r="EL12" s="103"/>
      <c r="EM12" s="104"/>
      <c r="EN12" s="102" t="s">
        <v>1684</v>
      </c>
      <c r="EO12" s="103"/>
      <c r="EP12" s="104"/>
      <c r="EQ12" s="99" t="s">
        <v>1688</v>
      </c>
      <c r="ER12" s="100"/>
      <c r="ES12" s="101"/>
      <c r="ET12" s="99" t="s">
        <v>1692</v>
      </c>
      <c r="EU12" s="100"/>
      <c r="EV12" s="101"/>
      <c r="EW12" s="102" t="s">
        <v>1694</v>
      </c>
      <c r="EX12" s="103"/>
      <c r="EY12" s="104"/>
      <c r="EZ12" s="102" t="s">
        <v>1698</v>
      </c>
      <c r="FA12" s="103"/>
      <c r="FB12" s="104"/>
      <c r="FC12" s="102" t="s">
        <v>1699</v>
      </c>
      <c r="FD12" s="103"/>
      <c r="FE12" s="104"/>
      <c r="FF12" s="102" t="s">
        <v>1703</v>
      </c>
      <c r="FG12" s="103"/>
      <c r="FH12" s="104"/>
      <c r="FI12" s="102" t="s">
        <v>1707</v>
      </c>
      <c r="FJ12" s="103"/>
      <c r="FK12" s="104"/>
      <c r="FL12" s="102" t="s">
        <v>1711</v>
      </c>
      <c r="FM12" s="103"/>
      <c r="FN12" s="104"/>
      <c r="FO12" s="102" t="s">
        <v>1712</v>
      </c>
      <c r="FP12" s="103"/>
      <c r="FQ12" s="104"/>
      <c r="FR12" s="102" t="s">
        <v>1713</v>
      </c>
      <c r="FS12" s="103"/>
      <c r="FT12" s="104"/>
      <c r="FU12" s="102" t="s">
        <v>1717</v>
      </c>
      <c r="FV12" s="103"/>
      <c r="FW12" s="104"/>
      <c r="FX12" s="102" t="s">
        <v>1718</v>
      </c>
      <c r="FY12" s="103"/>
      <c r="FZ12" s="104"/>
      <c r="GA12" s="102" t="s">
        <v>1722</v>
      </c>
      <c r="GB12" s="103"/>
      <c r="GC12" s="104"/>
      <c r="GD12" s="102" t="s">
        <v>837</v>
      </c>
      <c r="GE12" s="103"/>
      <c r="GF12" s="104"/>
      <c r="GG12" s="102" t="s">
        <v>351</v>
      </c>
      <c r="GH12" s="103"/>
      <c r="GI12" s="104"/>
      <c r="GJ12" s="102" t="s">
        <v>1731</v>
      </c>
      <c r="GK12" s="103"/>
      <c r="GL12" s="104"/>
      <c r="GM12" s="99" t="s">
        <v>1732</v>
      </c>
      <c r="GN12" s="100"/>
      <c r="GO12" s="101"/>
      <c r="GP12" s="99" t="s">
        <v>1736</v>
      </c>
      <c r="GQ12" s="100"/>
      <c r="GR12" s="101"/>
      <c r="GS12" s="99" t="s">
        <v>1740</v>
      </c>
      <c r="GT12" s="100"/>
      <c r="GU12" s="101"/>
      <c r="GV12" s="99" t="s">
        <v>1744</v>
      </c>
      <c r="GW12" s="100"/>
      <c r="GX12" s="101"/>
      <c r="GY12" s="99" t="s">
        <v>1747</v>
      </c>
      <c r="GZ12" s="100"/>
      <c r="HA12" s="101"/>
      <c r="HB12" s="99" t="s">
        <v>1751</v>
      </c>
      <c r="HC12" s="100"/>
      <c r="HD12" s="101"/>
      <c r="HE12" s="99" t="s">
        <v>1754</v>
      </c>
      <c r="HF12" s="100"/>
      <c r="HG12" s="101"/>
      <c r="HH12" s="99" t="s">
        <v>1758</v>
      </c>
      <c r="HI12" s="100"/>
      <c r="HJ12" s="101"/>
      <c r="HK12" s="99" t="s">
        <v>1762</v>
      </c>
      <c r="HL12" s="100"/>
      <c r="HM12" s="101"/>
      <c r="HN12" s="99" t="s">
        <v>1766</v>
      </c>
      <c r="HO12" s="100"/>
      <c r="HP12" s="101"/>
      <c r="HQ12" s="99" t="s">
        <v>1770</v>
      </c>
      <c r="HR12" s="100"/>
      <c r="HS12" s="101"/>
      <c r="HT12" s="99" t="s">
        <v>1774</v>
      </c>
      <c r="HU12" s="100"/>
      <c r="HV12" s="101"/>
      <c r="HW12" s="99" t="s">
        <v>1778</v>
      </c>
      <c r="HX12" s="100"/>
      <c r="HY12" s="101"/>
      <c r="HZ12" s="102" t="s">
        <v>1782</v>
      </c>
      <c r="IA12" s="103"/>
      <c r="IB12" s="104"/>
      <c r="IC12" s="102" t="s">
        <v>1786</v>
      </c>
      <c r="ID12" s="103"/>
      <c r="IE12" s="104"/>
      <c r="IF12" s="102" t="s">
        <v>1789</v>
      </c>
      <c r="IG12" s="103"/>
      <c r="IH12" s="104"/>
      <c r="II12" s="102" t="s">
        <v>1793</v>
      </c>
      <c r="IJ12" s="103"/>
      <c r="IK12" s="104"/>
      <c r="IL12" s="102" t="s">
        <v>1797</v>
      </c>
      <c r="IM12" s="103"/>
      <c r="IN12" s="104"/>
      <c r="IO12" s="102" t="s">
        <v>1801</v>
      </c>
      <c r="IP12" s="103"/>
      <c r="IQ12" s="104"/>
      <c r="IR12" s="102" t="s">
        <v>1805</v>
      </c>
      <c r="IS12" s="103"/>
      <c r="IT12" s="104"/>
      <c r="IU12" s="102" t="s">
        <v>1809</v>
      </c>
      <c r="IV12" s="103"/>
      <c r="IW12" s="104"/>
      <c r="IX12" s="102" t="s">
        <v>1813</v>
      </c>
      <c r="IY12" s="103"/>
      <c r="IZ12" s="104"/>
      <c r="JA12" s="99" t="s">
        <v>1817</v>
      </c>
      <c r="JB12" s="100"/>
      <c r="JC12" s="101"/>
      <c r="JD12" s="99" t="s">
        <v>1821</v>
      </c>
      <c r="JE12" s="100"/>
      <c r="JF12" s="101"/>
      <c r="JG12" s="99" t="s">
        <v>1825</v>
      </c>
      <c r="JH12" s="100"/>
      <c r="JI12" s="101"/>
      <c r="JJ12" s="99" t="s">
        <v>1829</v>
      </c>
      <c r="JK12" s="100"/>
      <c r="JL12" s="101"/>
      <c r="JM12" s="102" t="s">
        <v>1833</v>
      </c>
      <c r="JN12" s="103"/>
      <c r="JO12" s="104"/>
      <c r="JP12" s="102" t="s">
        <v>1837</v>
      </c>
      <c r="JQ12" s="103"/>
      <c r="JR12" s="104"/>
      <c r="JS12" s="102" t="s">
        <v>1841</v>
      </c>
      <c r="JT12" s="103"/>
      <c r="JU12" s="104"/>
      <c r="JV12" s="99" t="s">
        <v>1845</v>
      </c>
      <c r="JW12" s="100"/>
      <c r="JX12" s="101"/>
      <c r="JY12" s="99" t="s">
        <v>1849</v>
      </c>
      <c r="JZ12" s="100"/>
      <c r="KA12" s="101"/>
      <c r="KB12" s="99" t="s">
        <v>1850</v>
      </c>
      <c r="KC12" s="100"/>
      <c r="KD12" s="101"/>
      <c r="KE12" s="99" t="s">
        <v>1854</v>
      </c>
      <c r="KF12" s="100"/>
      <c r="KG12" s="101"/>
      <c r="KH12" s="99" t="s">
        <v>1855</v>
      </c>
      <c r="KI12" s="100"/>
      <c r="KJ12" s="101"/>
      <c r="KK12" s="99" t="s">
        <v>1859</v>
      </c>
      <c r="KL12" s="100"/>
      <c r="KM12" s="101"/>
      <c r="KN12" s="102" t="s">
        <v>1863</v>
      </c>
      <c r="KO12" s="103"/>
      <c r="KP12" s="104"/>
      <c r="KQ12" s="102" t="s">
        <v>1867</v>
      </c>
      <c r="KR12" s="103"/>
      <c r="KS12" s="104"/>
      <c r="KT12" s="102" t="s">
        <v>1871</v>
      </c>
      <c r="KU12" s="103"/>
      <c r="KV12" s="104"/>
      <c r="KW12" s="102" t="s">
        <v>1875</v>
      </c>
      <c r="KX12" s="103"/>
      <c r="KY12" s="104"/>
      <c r="KZ12" s="102" t="s">
        <v>1879</v>
      </c>
      <c r="LA12" s="103"/>
      <c r="LB12" s="104"/>
      <c r="LC12" s="102" t="s">
        <v>1883</v>
      </c>
      <c r="LD12" s="103"/>
      <c r="LE12" s="104"/>
      <c r="LF12" s="102" t="s">
        <v>1887</v>
      </c>
      <c r="LG12" s="103"/>
      <c r="LH12" s="104"/>
      <c r="LI12" s="102" t="s">
        <v>1891</v>
      </c>
      <c r="LJ12" s="103"/>
      <c r="LK12" s="104"/>
      <c r="LL12" s="102" t="s">
        <v>1895</v>
      </c>
      <c r="LM12" s="103"/>
      <c r="LN12" s="104"/>
      <c r="LO12" s="99" t="s">
        <v>1899</v>
      </c>
      <c r="LP12" s="100"/>
      <c r="LQ12" s="101"/>
      <c r="LR12" s="99" t="s">
        <v>1903</v>
      </c>
      <c r="LS12" s="100"/>
      <c r="LT12" s="101"/>
      <c r="LU12" s="99" t="s">
        <v>1907</v>
      </c>
      <c r="LV12" s="100"/>
      <c r="LW12" s="101"/>
      <c r="LX12" s="99" t="s">
        <v>1911</v>
      </c>
      <c r="LY12" s="100"/>
      <c r="LZ12" s="101"/>
      <c r="MA12" s="99" t="s">
        <v>1914</v>
      </c>
      <c r="MB12" s="100"/>
      <c r="MC12" s="101"/>
      <c r="MD12" s="99" t="s">
        <v>1918</v>
      </c>
      <c r="ME12" s="100"/>
      <c r="MF12" s="101"/>
      <c r="MG12" s="99" t="s">
        <v>1922</v>
      </c>
      <c r="MH12" s="100"/>
      <c r="MI12" s="101"/>
      <c r="MJ12" s="99" t="s">
        <v>1925</v>
      </c>
      <c r="MK12" s="100"/>
      <c r="ML12" s="101"/>
      <c r="MM12" s="99" t="s">
        <v>1929</v>
      </c>
      <c r="MN12" s="100"/>
      <c r="MO12" s="101"/>
      <c r="MP12" s="99" t="s">
        <v>1933</v>
      </c>
      <c r="MQ12" s="100"/>
      <c r="MR12" s="101"/>
      <c r="MS12" s="99" t="s">
        <v>1937</v>
      </c>
      <c r="MT12" s="100"/>
      <c r="MU12" s="101"/>
      <c r="MV12" s="102" t="s">
        <v>1941</v>
      </c>
      <c r="MW12" s="103"/>
      <c r="MX12" s="104"/>
      <c r="MY12" s="102" t="s">
        <v>1945</v>
      </c>
      <c r="MZ12" s="103"/>
      <c r="NA12" s="104"/>
      <c r="NB12" s="102" t="s">
        <v>1949</v>
      </c>
      <c r="NC12" s="103"/>
      <c r="ND12" s="104"/>
      <c r="NE12" s="102" t="s">
        <v>1953</v>
      </c>
      <c r="NF12" s="103"/>
      <c r="NG12" s="104"/>
      <c r="NH12" s="102" t="s">
        <v>1957</v>
      </c>
      <c r="NI12" s="103"/>
      <c r="NJ12" s="104"/>
      <c r="NK12" s="102" t="s">
        <v>1961</v>
      </c>
      <c r="NL12" s="103"/>
      <c r="NM12" s="104"/>
      <c r="NN12" s="102" t="s">
        <v>1965</v>
      </c>
      <c r="NO12" s="103"/>
      <c r="NP12" s="104"/>
      <c r="NQ12" s="102" t="s">
        <v>1969</v>
      </c>
      <c r="NR12" s="103"/>
      <c r="NS12" s="104"/>
      <c r="NT12" s="102" t="s">
        <v>1973</v>
      </c>
      <c r="NU12" s="103"/>
      <c r="NV12" s="104"/>
      <c r="NW12" s="102" t="s">
        <v>1977</v>
      </c>
      <c r="NX12" s="103"/>
      <c r="NY12" s="104"/>
      <c r="NZ12" s="102" t="s">
        <v>1981</v>
      </c>
      <c r="OA12" s="103"/>
      <c r="OB12" s="104"/>
      <c r="OC12" s="102" t="s">
        <v>1985</v>
      </c>
      <c r="OD12" s="103"/>
      <c r="OE12" s="104"/>
      <c r="OF12" s="102" t="s">
        <v>1989</v>
      </c>
      <c r="OG12" s="103"/>
      <c r="OH12" s="104"/>
      <c r="OI12" s="102" t="s">
        <v>1993</v>
      </c>
      <c r="OJ12" s="103"/>
      <c r="OK12" s="104"/>
      <c r="OL12" s="102" t="s">
        <v>1997</v>
      </c>
      <c r="OM12" s="103"/>
      <c r="ON12" s="104"/>
      <c r="OO12" s="102" t="s">
        <v>2001</v>
      </c>
      <c r="OP12" s="103"/>
      <c r="OQ12" s="104"/>
      <c r="OR12" s="99" t="s">
        <v>2005</v>
      </c>
      <c r="OS12" s="100"/>
      <c r="OT12" s="101"/>
      <c r="OU12" s="99" t="s">
        <v>2009</v>
      </c>
      <c r="OV12" s="100"/>
      <c r="OW12" s="101"/>
      <c r="OX12" s="99" t="s">
        <v>2012</v>
      </c>
      <c r="OY12" s="100"/>
      <c r="OZ12" s="101"/>
      <c r="PA12" s="99" t="s">
        <v>2016</v>
      </c>
      <c r="PB12" s="100"/>
      <c r="PC12" s="101"/>
      <c r="PD12" s="99" t="s">
        <v>2020</v>
      </c>
      <c r="PE12" s="100"/>
      <c r="PF12" s="101"/>
      <c r="PG12" s="99" t="s">
        <v>2024</v>
      </c>
      <c r="PH12" s="100"/>
      <c r="PI12" s="101"/>
      <c r="PJ12" s="99" t="s">
        <v>2027</v>
      </c>
      <c r="PK12" s="100"/>
      <c r="PL12" s="101"/>
      <c r="PM12" s="99" t="s">
        <v>2031</v>
      </c>
      <c r="PN12" s="100"/>
      <c r="PO12" s="101"/>
      <c r="PP12" s="99" t="s">
        <v>2035</v>
      </c>
      <c r="PQ12" s="100"/>
      <c r="PR12" s="101"/>
      <c r="PS12" s="99" t="s">
        <v>2039</v>
      </c>
      <c r="PT12" s="100"/>
      <c r="PU12" s="101"/>
      <c r="PV12" s="99" t="s">
        <v>2043</v>
      </c>
      <c r="PW12" s="100"/>
      <c r="PX12" s="101"/>
      <c r="PY12" s="99" t="s">
        <v>2047</v>
      </c>
      <c r="PZ12" s="100"/>
      <c r="QA12" s="101"/>
      <c r="QB12" s="99" t="s">
        <v>2051</v>
      </c>
      <c r="QC12" s="100"/>
      <c r="QD12" s="101"/>
      <c r="QE12" s="99" t="s">
        <v>2054</v>
      </c>
      <c r="QF12" s="100"/>
      <c r="QG12" s="101"/>
      <c r="QH12" s="99" t="s">
        <v>2057</v>
      </c>
      <c r="QI12" s="100"/>
      <c r="QJ12" s="101"/>
      <c r="QK12" s="99" t="s">
        <v>2061</v>
      </c>
      <c r="QL12" s="100"/>
      <c r="QM12" s="101"/>
      <c r="QN12" s="99" t="s">
        <v>2065</v>
      </c>
      <c r="QO12" s="100"/>
      <c r="QP12" s="101"/>
      <c r="QQ12" s="99" t="s">
        <v>2069</v>
      </c>
      <c r="QR12" s="100"/>
      <c r="QS12" s="101"/>
      <c r="QT12" s="99" t="s">
        <v>2073</v>
      </c>
      <c r="QU12" s="100"/>
      <c r="QV12" s="101"/>
      <c r="QW12" s="99" t="s">
        <v>2077</v>
      </c>
      <c r="QX12" s="100"/>
      <c r="QY12" s="101"/>
      <c r="QZ12" s="99" t="s">
        <v>2081</v>
      </c>
      <c r="RA12" s="100"/>
      <c r="RB12" s="101"/>
      <c r="RC12" s="99" t="s">
        <v>2083</v>
      </c>
      <c r="RD12" s="100"/>
      <c r="RE12" s="101"/>
      <c r="RF12" s="99" t="s">
        <v>2087</v>
      </c>
      <c r="RG12" s="100"/>
      <c r="RH12" s="101"/>
      <c r="RI12" s="99" t="s">
        <v>2091</v>
      </c>
      <c r="RJ12" s="100"/>
      <c r="RK12" s="101"/>
      <c r="RL12" s="99" t="s">
        <v>2095</v>
      </c>
      <c r="RM12" s="100"/>
      <c r="RN12" s="101"/>
      <c r="RO12" s="99" t="s">
        <v>2099</v>
      </c>
      <c r="RP12" s="100"/>
      <c r="RQ12" s="101"/>
      <c r="RR12" s="99" t="s">
        <v>2103</v>
      </c>
      <c r="RS12" s="100"/>
      <c r="RT12" s="101"/>
      <c r="RU12" s="99" t="s">
        <v>2107</v>
      </c>
      <c r="RV12" s="100"/>
      <c r="RW12" s="101"/>
      <c r="RX12" s="99" t="s">
        <v>2111</v>
      </c>
      <c r="RY12" s="100"/>
      <c r="RZ12" s="101"/>
      <c r="SA12" s="99" t="s">
        <v>2115</v>
      </c>
      <c r="SB12" s="100"/>
      <c r="SC12" s="101"/>
      <c r="SD12" s="99" t="s">
        <v>2116</v>
      </c>
      <c r="SE12" s="100"/>
      <c r="SF12" s="101"/>
      <c r="SG12" s="99" t="s">
        <v>2120</v>
      </c>
      <c r="SH12" s="100"/>
      <c r="SI12" s="101"/>
      <c r="SJ12" s="99" t="s">
        <v>2124</v>
      </c>
      <c r="SK12" s="100"/>
      <c r="SL12" s="101"/>
      <c r="SM12" s="99" t="s">
        <v>2128</v>
      </c>
      <c r="SN12" s="100"/>
      <c r="SO12" s="113"/>
      <c r="SP12" s="112" t="s">
        <v>2132</v>
      </c>
      <c r="SQ12" s="100"/>
      <c r="SR12" s="113"/>
      <c r="SS12" s="112" t="s">
        <v>2136</v>
      </c>
      <c r="ST12" s="100"/>
      <c r="SU12" s="101"/>
      <c r="SV12" s="99" t="s">
        <v>2140</v>
      </c>
      <c r="SW12" s="100"/>
      <c r="SX12" s="101"/>
      <c r="SY12" s="99" t="s">
        <v>2144</v>
      </c>
      <c r="SZ12" s="100"/>
      <c r="TA12" s="101"/>
      <c r="TB12" s="99" t="s">
        <v>2148</v>
      </c>
      <c r="TC12" s="100"/>
      <c r="TD12" s="101"/>
      <c r="TE12" s="99" t="s">
        <v>2153</v>
      </c>
      <c r="TF12" s="100"/>
      <c r="TG12" s="101"/>
    </row>
    <row r="13" spans="1:527" ht="143.25" customHeight="1" thickBot="1" x14ac:dyDescent="0.3">
      <c r="A13" s="79"/>
      <c r="B13" s="79"/>
      <c r="C13" s="30" t="s">
        <v>1510</v>
      </c>
      <c r="D13" s="32" t="s">
        <v>1511</v>
      </c>
      <c r="E13" s="31" t="s">
        <v>1512</v>
      </c>
      <c r="F13" s="30" t="s">
        <v>1514</v>
      </c>
      <c r="G13" s="32" t="s">
        <v>1515</v>
      </c>
      <c r="H13" s="31" t="s">
        <v>1516</v>
      </c>
      <c r="I13" s="30" t="s">
        <v>1518</v>
      </c>
      <c r="J13" s="32" t="s">
        <v>1519</v>
      </c>
      <c r="K13" s="31" t="s">
        <v>1520</v>
      </c>
      <c r="L13" s="30" t="s">
        <v>1522</v>
      </c>
      <c r="M13" s="32" t="s">
        <v>1523</v>
      </c>
      <c r="N13" s="31" t="s">
        <v>1524</v>
      </c>
      <c r="O13" s="30" t="s">
        <v>1526</v>
      </c>
      <c r="P13" s="32" t="s">
        <v>1527</v>
      </c>
      <c r="Q13" s="31" t="s">
        <v>1528</v>
      </c>
      <c r="R13" s="30" t="s">
        <v>1530</v>
      </c>
      <c r="S13" s="32" t="s">
        <v>1531</v>
      </c>
      <c r="T13" s="31" t="s">
        <v>1532</v>
      </c>
      <c r="U13" s="30" t="s">
        <v>1534</v>
      </c>
      <c r="V13" s="32" t="s">
        <v>1535</v>
      </c>
      <c r="W13" s="31" t="s">
        <v>1536</v>
      </c>
      <c r="X13" s="30" t="s">
        <v>1538</v>
      </c>
      <c r="Y13" s="32" t="s">
        <v>1539</v>
      </c>
      <c r="Z13" s="31" t="s">
        <v>1540</v>
      </c>
      <c r="AA13" s="30" t="s">
        <v>1542</v>
      </c>
      <c r="AB13" s="32" t="s">
        <v>1543</v>
      </c>
      <c r="AC13" s="31" t="s">
        <v>1544</v>
      </c>
      <c r="AD13" s="30" t="s">
        <v>1546</v>
      </c>
      <c r="AE13" s="32" t="s">
        <v>1547</v>
      </c>
      <c r="AF13" s="31" t="s">
        <v>1548</v>
      </c>
      <c r="AG13" s="30" t="s">
        <v>1550</v>
      </c>
      <c r="AH13" s="32" t="s">
        <v>1551</v>
      </c>
      <c r="AI13" s="31" t="s">
        <v>1552</v>
      </c>
      <c r="AJ13" s="30" t="s">
        <v>1554</v>
      </c>
      <c r="AK13" s="32" t="s">
        <v>1555</v>
      </c>
      <c r="AL13" s="31" t="s">
        <v>1556</v>
      </c>
      <c r="AM13" s="30" t="s">
        <v>1558</v>
      </c>
      <c r="AN13" s="32" t="s">
        <v>1559</v>
      </c>
      <c r="AO13" s="31" t="s">
        <v>1560</v>
      </c>
      <c r="AP13" s="30" t="s">
        <v>1562</v>
      </c>
      <c r="AQ13" s="32" t="s">
        <v>1563</v>
      </c>
      <c r="AR13" s="31" t="s">
        <v>1564</v>
      </c>
      <c r="AS13" s="30" t="s">
        <v>1566</v>
      </c>
      <c r="AT13" s="32" t="s">
        <v>1567</v>
      </c>
      <c r="AU13" s="31" t="s">
        <v>1568</v>
      </c>
      <c r="AV13" s="30" t="s">
        <v>1570</v>
      </c>
      <c r="AW13" s="32" t="s">
        <v>1571</v>
      </c>
      <c r="AX13" s="31" t="s">
        <v>1572</v>
      </c>
      <c r="AY13" s="30" t="s">
        <v>746</v>
      </c>
      <c r="AZ13" s="32" t="s">
        <v>748</v>
      </c>
      <c r="BA13" s="31" t="s">
        <v>1574</v>
      </c>
      <c r="BB13" s="30" t="s">
        <v>1576</v>
      </c>
      <c r="BC13" s="32" t="s">
        <v>1577</v>
      </c>
      <c r="BD13" s="31" t="s">
        <v>1578</v>
      </c>
      <c r="BE13" s="30" t="s">
        <v>1580</v>
      </c>
      <c r="BF13" s="32" t="s">
        <v>1581</v>
      </c>
      <c r="BG13" s="31" t="s">
        <v>1582</v>
      </c>
      <c r="BH13" s="30" t="s">
        <v>1584</v>
      </c>
      <c r="BI13" s="32" t="s">
        <v>1585</v>
      </c>
      <c r="BJ13" s="31" t="s">
        <v>1586</v>
      </c>
      <c r="BK13" s="30" t="s">
        <v>1588</v>
      </c>
      <c r="BL13" s="32" t="s">
        <v>1589</v>
      </c>
      <c r="BM13" s="31" t="s">
        <v>1590</v>
      </c>
      <c r="BN13" s="30" t="s">
        <v>1592</v>
      </c>
      <c r="BO13" s="32" t="s">
        <v>1593</v>
      </c>
      <c r="BP13" s="31" t="s">
        <v>1594</v>
      </c>
      <c r="BQ13" s="30" t="s">
        <v>332</v>
      </c>
      <c r="BR13" s="32" t="s">
        <v>1596</v>
      </c>
      <c r="BS13" s="31" t="s">
        <v>1597</v>
      </c>
      <c r="BT13" s="30" t="s">
        <v>1599</v>
      </c>
      <c r="BU13" s="32" t="s">
        <v>1600</v>
      </c>
      <c r="BV13" s="31" t="s">
        <v>1601</v>
      </c>
      <c r="BW13" s="30" t="s">
        <v>1603</v>
      </c>
      <c r="BX13" s="32" t="s">
        <v>1604</v>
      </c>
      <c r="BY13" s="31" t="s">
        <v>1605</v>
      </c>
      <c r="BZ13" s="30" t="s">
        <v>356</v>
      </c>
      <c r="CA13" s="32" t="s">
        <v>1607</v>
      </c>
      <c r="CB13" s="31" t="s">
        <v>1608</v>
      </c>
      <c r="CC13" s="30" t="s">
        <v>1610</v>
      </c>
      <c r="CD13" s="32" t="s">
        <v>1611</v>
      </c>
      <c r="CE13" s="31" t="s">
        <v>1612</v>
      </c>
      <c r="CF13" s="30" t="s">
        <v>626</v>
      </c>
      <c r="CG13" s="32" t="s">
        <v>1614</v>
      </c>
      <c r="CH13" s="31" t="s">
        <v>630</v>
      </c>
      <c r="CI13" s="30" t="s">
        <v>1616</v>
      </c>
      <c r="CJ13" s="32" t="s">
        <v>1616</v>
      </c>
      <c r="CK13" s="31" t="s">
        <v>1617</v>
      </c>
      <c r="CL13" s="30" t="s">
        <v>1619</v>
      </c>
      <c r="CM13" s="32" t="s">
        <v>1620</v>
      </c>
      <c r="CN13" s="31" t="s">
        <v>1621</v>
      </c>
      <c r="CO13" s="30" t="s">
        <v>1623</v>
      </c>
      <c r="CP13" s="32" t="s">
        <v>1624</v>
      </c>
      <c r="CQ13" s="31" t="s">
        <v>1625</v>
      </c>
      <c r="CR13" s="30" t="s">
        <v>517</v>
      </c>
      <c r="CS13" s="32" t="s">
        <v>1627</v>
      </c>
      <c r="CT13" s="31" t="s">
        <v>1628</v>
      </c>
      <c r="CU13" s="30" t="s">
        <v>517</v>
      </c>
      <c r="CV13" s="32" t="s">
        <v>1627</v>
      </c>
      <c r="CW13" s="31" t="s">
        <v>1628</v>
      </c>
      <c r="CX13" s="30" t="s">
        <v>1631</v>
      </c>
      <c r="CY13" s="32" t="s">
        <v>1632</v>
      </c>
      <c r="CZ13" s="31" t="s">
        <v>1633</v>
      </c>
      <c r="DA13" s="30" t="s">
        <v>1635</v>
      </c>
      <c r="DB13" s="32" t="s">
        <v>1636</v>
      </c>
      <c r="DC13" s="31" t="s">
        <v>1637</v>
      </c>
      <c r="DD13" s="30" t="s">
        <v>1639</v>
      </c>
      <c r="DE13" s="32" t="s">
        <v>1640</v>
      </c>
      <c r="DF13" s="31" t="s">
        <v>1641</v>
      </c>
      <c r="DG13" s="30" t="s">
        <v>1643</v>
      </c>
      <c r="DH13" s="32" t="s">
        <v>1644</v>
      </c>
      <c r="DI13" s="31" t="s">
        <v>1645</v>
      </c>
      <c r="DJ13" s="30" t="s">
        <v>1647</v>
      </c>
      <c r="DK13" s="32" t="s">
        <v>1648</v>
      </c>
      <c r="DL13" s="31" t="s">
        <v>1649</v>
      </c>
      <c r="DM13" s="30" t="s">
        <v>818</v>
      </c>
      <c r="DN13" s="32" t="s">
        <v>1651</v>
      </c>
      <c r="DO13" s="31" t="s">
        <v>1652</v>
      </c>
      <c r="DP13" s="30" t="s">
        <v>1654</v>
      </c>
      <c r="DQ13" s="32" t="s">
        <v>1655</v>
      </c>
      <c r="DR13" s="31" t="s">
        <v>1656</v>
      </c>
      <c r="DS13" s="30" t="s">
        <v>1658</v>
      </c>
      <c r="DT13" s="32" t="s">
        <v>1659</v>
      </c>
      <c r="DU13" s="31" t="s">
        <v>1660</v>
      </c>
      <c r="DV13" s="30" t="s">
        <v>1661</v>
      </c>
      <c r="DW13" s="32" t="s">
        <v>1662</v>
      </c>
      <c r="DX13" s="31" t="s">
        <v>1663</v>
      </c>
      <c r="DY13" s="30" t="s">
        <v>1665</v>
      </c>
      <c r="DZ13" s="32" t="s">
        <v>1666</v>
      </c>
      <c r="EA13" s="31" t="s">
        <v>1667</v>
      </c>
      <c r="EB13" s="30" t="s">
        <v>1669</v>
      </c>
      <c r="EC13" s="32" t="s">
        <v>1670</v>
      </c>
      <c r="ED13" s="31" t="s">
        <v>1671</v>
      </c>
      <c r="EE13" s="30" t="s">
        <v>1673</v>
      </c>
      <c r="EF13" s="32" t="s">
        <v>1674</v>
      </c>
      <c r="EG13" s="31" t="s">
        <v>1675</v>
      </c>
      <c r="EH13" s="30" t="s">
        <v>1677</v>
      </c>
      <c r="EI13" s="32" t="s">
        <v>1678</v>
      </c>
      <c r="EJ13" s="31" t="s">
        <v>1679</v>
      </c>
      <c r="EK13" s="30" t="s">
        <v>1681</v>
      </c>
      <c r="EL13" s="32" t="s">
        <v>1682</v>
      </c>
      <c r="EM13" s="31" t="s">
        <v>1683</v>
      </c>
      <c r="EN13" s="30" t="s">
        <v>1685</v>
      </c>
      <c r="EO13" s="32" t="s">
        <v>1686</v>
      </c>
      <c r="EP13" s="31" t="s">
        <v>1687</v>
      </c>
      <c r="EQ13" s="30" t="s">
        <v>1689</v>
      </c>
      <c r="ER13" s="32" t="s">
        <v>1690</v>
      </c>
      <c r="ES13" s="31" t="s">
        <v>1691</v>
      </c>
      <c r="ET13" s="30" t="s">
        <v>2158</v>
      </c>
      <c r="EU13" s="32" t="s">
        <v>2159</v>
      </c>
      <c r="EV13" s="31" t="s">
        <v>1693</v>
      </c>
      <c r="EW13" s="30" t="s">
        <v>1695</v>
      </c>
      <c r="EX13" s="32" t="s">
        <v>1696</v>
      </c>
      <c r="EY13" s="31" t="s">
        <v>1697</v>
      </c>
      <c r="EZ13" s="30" t="s">
        <v>626</v>
      </c>
      <c r="FA13" s="32" t="s">
        <v>627</v>
      </c>
      <c r="FB13" s="31" t="s">
        <v>630</v>
      </c>
      <c r="FC13" s="30" t="s">
        <v>1700</v>
      </c>
      <c r="FD13" s="32" t="s">
        <v>1701</v>
      </c>
      <c r="FE13" s="31" t="s">
        <v>1702</v>
      </c>
      <c r="FF13" s="30" t="s">
        <v>1704</v>
      </c>
      <c r="FG13" s="32" t="s">
        <v>1705</v>
      </c>
      <c r="FH13" s="31" t="s">
        <v>1706</v>
      </c>
      <c r="FI13" s="30" t="s">
        <v>1708</v>
      </c>
      <c r="FJ13" s="32" t="s">
        <v>1709</v>
      </c>
      <c r="FK13" s="31" t="s">
        <v>1710</v>
      </c>
      <c r="FL13" s="26" t="s">
        <v>461</v>
      </c>
      <c r="FM13" s="27" t="s">
        <v>357</v>
      </c>
      <c r="FN13" s="28" t="s">
        <v>358</v>
      </c>
      <c r="FO13" s="26" t="s">
        <v>356</v>
      </c>
      <c r="FP13" s="27" t="s">
        <v>616</v>
      </c>
      <c r="FQ13" s="28" t="s">
        <v>358</v>
      </c>
      <c r="FR13" s="26" t="s">
        <v>1714</v>
      </c>
      <c r="FS13" s="27" t="s">
        <v>1715</v>
      </c>
      <c r="FT13" s="28" t="s">
        <v>1716</v>
      </c>
      <c r="FU13" s="18" t="s">
        <v>461</v>
      </c>
      <c r="FV13" s="27" t="s">
        <v>357</v>
      </c>
      <c r="FW13" s="28" t="s">
        <v>358</v>
      </c>
      <c r="FX13" s="26" t="s">
        <v>1719</v>
      </c>
      <c r="FY13" s="27" t="s">
        <v>1720</v>
      </c>
      <c r="FZ13" s="28" t="s">
        <v>1721</v>
      </c>
      <c r="GA13" s="26" t="s">
        <v>528</v>
      </c>
      <c r="GB13" s="27" t="s">
        <v>1723</v>
      </c>
      <c r="GC13" s="28" t="s">
        <v>1724</v>
      </c>
      <c r="GD13" s="26" t="s">
        <v>1725</v>
      </c>
      <c r="GE13" s="27" t="s">
        <v>1726</v>
      </c>
      <c r="GF13" s="28" t="s">
        <v>1727</v>
      </c>
      <c r="GG13" s="26" t="s">
        <v>1728</v>
      </c>
      <c r="GH13" s="27" t="s">
        <v>1729</v>
      </c>
      <c r="GI13" s="28" t="s">
        <v>1730</v>
      </c>
      <c r="GJ13" s="26" t="s">
        <v>1643</v>
      </c>
      <c r="GK13" s="27" t="s">
        <v>1644</v>
      </c>
      <c r="GL13" s="28" t="s">
        <v>1645</v>
      </c>
      <c r="GM13" s="35" t="s">
        <v>1733</v>
      </c>
      <c r="GN13" s="31" t="s">
        <v>1734</v>
      </c>
      <c r="GO13" s="31" t="s">
        <v>1735</v>
      </c>
      <c r="GP13" s="36" t="s">
        <v>1737</v>
      </c>
      <c r="GQ13" s="28" t="s">
        <v>1738</v>
      </c>
      <c r="GR13" s="28" t="s">
        <v>1739</v>
      </c>
      <c r="GS13" s="35" t="s">
        <v>1741</v>
      </c>
      <c r="GT13" s="31" t="s">
        <v>1742</v>
      </c>
      <c r="GU13" s="31" t="s">
        <v>1743</v>
      </c>
      <c r="GV13" s="36" t="s">
        <v>1171</v>
      </c>
      <c r="GW13" s="31" t="s">
        <v>1745</v>
      </c>
      <c r="GX13" s="28" t="s">
        <v>1746</v>
      </c>
      <c r="GY13" s="35" t="s">
        <v>1748</v>
      </c>
      <c r="GZ13" s="31" t="s">
        <v>1749</v>
      </c>
      <c r="HA13" s="31" t="s">
        <v>1750</v>
      </c>
      <c r="HB13" s="36" t="s">
        <v>1373</v>
      </c>
      <c r="HC13" s="28" t="s">
        <v>1752</v>
      </c>
      <c r="HD13" s="28" t="s">
        <v>1753</v>
      </c>
      <c r="HE13" s="36" t="s">
        <v>1755</v>
      </c>
      <c r="HF13" s="28" t="s">
        <v>1756</v>
      </c>
      <c r="HG13" s="28" t="s">
        <v>1757</v>
      </c>
      <c r="HH13" s="35" t="s">
        <v>1759</v>
      </c>
      <c r="HI13" s="31" t="s">
        <v>1760</v>
      </c>
      <c r="HJ13" s="31" t="s">
        <v>1761</v>
      </c>
      <c r="HK13" s="35" t="s">
        <v>1763</v>
      </c>
      <c r="HL13" s="31" t="s">
        <v>1764</v>
      </c>
      <c r="HM13" s="31" t="s">
        <v>1765</v>
      </c>
      <c r="HN13" s="35" t="s">
        <v>1767</v>
      </c>
      <c r="HO13" s="31" t="s">
        <v>1768</v>
      </c>
      <c r="HP13" s="31" t="s">
        <v>1769</v>
      </c>
      <c r="HQ13" s="35" t="s">
        <v>1771</v>
      </c>
      <c r="HR13" s="31" t="s">
        <v>1772</v>
      </c>
      <c r="HS13" s="31" t="s">
        <v>1773</v>
      </c>
      <c r="HT13" s="35" t="s">
        <v>1775</v>
      </c>
      <c r="HU13" s="31" t="s">
        <v>1776</v>
      </c>
      <c r="HV13" s="31" t="s">
        <v>1777</v>
      </c>
      <c r="HW13" s="35" t="s">
        <v>1779</v>
      </c>
      <c r="HX13" s="31" t="s">
        <v>1780</v>
      </c>
      <c r="HY13" s="31" t="s">
        <v>1781</v>
      </c>
      <c r="HZ13" s="26" t="s">
        <v>1783</v>
      </c>
      <c r="IA13" s="29" t="s">
        <v>1784</v>
      </c>
      <c r="IB13" s="28" t="s">
        <v>1785</v>
      </c>
      <c r="IC13" s="26" t="s">
        <v>282</v>
      </c>
      <c r="ID13" s="29" t="s">
        <v>1787</v>
      </c>
      <c r="IE13" s="28" t="s">
        <v>1788</v>
      </c>
      <c r="IF13" s="26" t="s">
        <v>1790</v>
      </c>
      <c r="IG13" s="29" t="s">
        <v>1791</v>
      </c>
      <c r="IH13" s="28" t="s">
        <v>1792</v>
      </c>
      <c r="II13" s="26" t="s">
        <v>1794</v>
      </c>
      <c r="IJ13" s="29" t="s">
        <v>1795</v>
      </c>
      <c r="IK13" s="28" t="s">
        <v>1796</v>
      </c>
      <c r="IL13" s="26" t="s">
        <v>1798</v>
      </c>
      <c r="IM13" s="29" t="s">
        <v>1799</v>
      </c>
      <c r="IN13" s="28" t="s">
        <v>1800</v>
      </c>
      <c r="IO13" s="26" t="s">
        <v>1802</v>
      </c>
      <c r="IP13" s="29" t="s">
        <v>1803</v>
      </c>
      <c r="IQ13" s="28" t="s">
        <v>1804</v>
      </c>
      <c r="IR13" s="26" t="s">
        <v>1806</v>
      </c>
      <c r="IS13" s="29" t="s">
        <v>1807</v>
      </c>
      <c r="IT13" s="28" t="s">
        <v>1808</v>
      </c>
      <c r="IU13" s="26" t="s">
        <v>1810</v>
      </c>
      <c r="IV13" s="29" t="s">
        <v>1811</v>
      </c>
      <c r="IW13" s="28" t="s">
        <v>1812</v>
      </c>
      <c r="IX13" s="26" t="s">
        <v>1814</v>
      </c>
      <c r="IY13" s="29" t="s">
        <v>1815</v>
      </c>
      <c r="IZ13" s="28" t="s">
        <v>1816</v>
      </c>
      <c r="JA13" s="26" t="s">
        <v>1818</v>
      </c>
      <c r="JB13" s="29" t="s">
        <v>1819</v>
      </c>
      <c r="JC13" s="28" t="s">
        <v>1820</v>
      </c>
      <c r="JD13" s="26" t="s">
        <v>1822</v>
      </c>
      <c r="JE13" s="29" t="s">
        <v>1823</v>
      </c>
      <c r="JF13" s="28" t="s">
        <v>1824</v>
      </c>
      <c r="JG13" s="30" t="s">
        <v>1826</v>
      </c>
      <c r="JH13" s="32" t="s">
        <v>1827</v>
      </c>
      <c r="JI13" s="31" t="s">
        <v>1828</v>
      </c>
      <c r="JJ13" s="30" t="s">
        <v>1830</v>
      </c>
      <c r="JK13" s="32" t="s">
        <v>1831</v>
      </c>
      <c r="JL13" s="31" t="s">
        <v>1832</v>
      </c>
      <c r="JM13" s="30" t="s">
        <v>1834</v>
      </c>
      <c r="JN13" s="32" t="s">
        <v>1835</v>
      </c>
      <c r="JO13" s="31" t="s">
        <v>1836</v>
      </c>
      <c r="JP13" s="30" t="s">
        <v>1838</v>
      </c>
      <c r="JQ13" s="32" t="s">
        <v>1839</v>
      </c>
      <c r="JR13" s="31" t="s">
        <v>1840</v>
      </c>
      <c r="JS13" s="30" t="s">
        <v>1842</v>
      </c>
      <c r="JT13" s="32" t="s">
        <v>1843</v>
      </c>
      <c r="JU13" s="31" t="s">
        <v>1844</v>
      </c>
      <c r="JV13" s="30" t="s">
        <v>1846</v>
      </c>
      <c r="JW13" s="32" t="s">
        <v>1847</v>
      </c>
      <c r="JX13" s="31" t="s">
        <v>1848</v>
      </c>
      <c r="JY13" s="30" t="s">
        <v>1783</v>
      </c>
      <c r="JZ13" s="32" t="s">
        <v>1784</v>
      </c>
      <c r="KA13" s="31" t="s">
        <v>1785</v>
      </c>
      <c r="KB13" s="30" t="s">
        <v>1851</v>
      </c>
      <c r="KC13" s="32" t="s">
        <v>1852</v>
      </c>
      <c r="KD13" s="31" t="s">
        <v>1853</v>
      </c>
      <c r="KE13" s="30" t="s">
        <v>282</v>
      </c>
      <c r="KF13" s="32" t="s">
        <v>486</v>
      </c>
      <c r="KG13" s="31" t="s">
        <v>284</v>
      </c>
      <c r="KH13" s="30" t="s">
        <v>1856</v>
      </c>
      <c r="KI13" s="32" t="s">
        <v>1857</v>
      </c>
      <c r="KJ13" s="31" t="s">
        <v>1858</v>
      </c>
      <c r="KK13" s="30" t="s">
        <v>1860</v>
      </c>
      <c r="KL13" s="32" t="s">
        <v>1861</v>
      </c>
      <c r="KM13" s="31" t="s">
        <v>1862</v>
      </c>
      <c r="KN13" s="30" t="s">
        <v>1864</v>
      </c>
      <c r="KO13" s="32" t="s">
        <v>1865</v>
      </c>
      <c r="KP13" s="31" t="s">
        <v>1866</v>
      </c>
      <c r="KQ13" s="30" t="s">
        <v>1868</v>
      </c>
      <c r="KR13" s="32" t="s">
        <v>1869</v>
      </c>
      <c r="KS13" s="31" t="s">
        <v>1870</v>
      </c>
      <c r="KT13" s="30" t="s">
        <v>1872</v>
      </c>
      <c r="KU13" s="32" t="s">
        <v>1873</v>
      </c>
      <c r="KV13" s="31" t="s">
        <v>1874</v>
      </c>
      <c r="KW13" s="30" t="s">
        <v>1876</v>
      </c>
      <c r="KX13" s="32" t="s">
        <v>1877</v>
      </c>
      <c r="KY13" s="31" t="s">
        <v>1878</v>
      </c>
      <c r="KZ13" s="30" t="s">
        <v>1880</v>
      </c>
      <c r="LA13" s="32" t="s">
        <v>1881</v>
      </c>
      <c r="LB13" s="31" t="s">
        <v>1882</v>
      </c>
      <c r="LC13" s="30" t="s">
        <v>1884</v>
      </c>
      <c r="LD13" s="32" t="s">
        <v>1885</v>
      </c>
      <c r="LE13" s="31" t="s">
        <v>1886</v>
      </c>
      <c r="LF13" s="30" t="s">
        <v>1888</v>
      </c>
      <c r="LG13" s="32" t="s">
        <v>1889</v>
      </c>
      <c r="LH13" s="31" t="s">
        <v>1890</v>
      </c>
      <c r="LI13" s="30" t="s">
        <v>1892</v>
      </c>
      <c r="LJ13" s="32" t="s">
        <v>1893</v>
      </c>
      <c r="LK13" s="31" t="s">
        <v>1894</v>
      </c>
      <c r="LL13" s="30" t="s">
        <v>1896</v>
      </c>
      <c r="LM13" s="32" t="s">
        <v>1897</v>
      </c>
      <c r="LN13" s="31" t="s">
        <v>1898</v>
      </c>
      <c r="LO13" s="30" t="s">
        <v>1900</v>
      </c>
      <c r="LP13" s="32" t="s">
        <v>1901</v>
      </c>
      <c r="LQ13" s="31" t="s">
        <v>1902</v>
      </c>
      <c r="LR13" s="30" t="s">
        <v>1904</v>
      </c>
      <c r="LS13" s="32" t="s">
        <v>1905</v>
      </c>
      <c r="LT13" s="31" t="s">
        <v>1906</v>
      </c>
      <c r="LU13" s="30" t="s">
        <v>1908</v>
      </c>
      <c r="LV13" s="32" t="s">
        <v>1909</v>
      </c>
      <c r="LW13" s="31" t="s">
        <v>1910</v>
      </c>
      <c r="LX13" s="30" t="s">
        <v>426</v>
      </c>
      <c r="LY13" s="32" t="s">
        <v>1912</v>
      </c>
      <c r="LZ13" s="31" t="s">
        <v>1913</v>
      </c>
      <c r="MA13" s="30" t="s">
        <v>1915</v>
      </c>
      <c r="MB13" s="32" t="s">
        <v>1916</v>
      </c>
      <c r="MC13" s="31" t="s">
        <v>1917</v>
      </c>
      <c r="MD13" s="30" t="s">
        <v>1919</v>
      </c>
      <c r="ME13" s="32" t="s">
        <v>1920</v>
      </c>
      <c r="MF13" s="31" t="s">
        <v>1921</v>
      </c>
      <c r="MG13" s="30" t="s">
        <v>1922</v>
      </c>
      <c r="MH13" s="32" t="s">
        <v>1923</v>
      </c>
      <c r="MI13" s="31" t="s">
        <v>1924</v>
      </c>
      <c r="MJ13" s="30" t="s">
        <v>1926</v>
      </c>
      <c r="MK13" s="32" t="s">
        <v>1927</v>
      </c>
      <c r="ML13" s="31" t="s">
        <v>1928</v>
      </c>
      <c r="MM13" s="30" t="s">
        <v>1930</v>
      </c>
      <c r="MN13" s="32" t="s">
        <v>1931</v>
      </c>
      <c r="MO13" s="31" t="s">
        <v>1932</v>
      </c>
      <c r="MP13" s="30" t="s">
        <v>1934</v>
      </c>
      <c r="MQ13" s="32" t="s">
        <v>1935</v>
      </c>
      <c r="MR13" s="31" t="s">
        <v>1936</v>
      </c>
      <c r="MS13" s="30" t="s">
        <v>1938</v>
      </c>
      <c r="MT13" s="32" t="s">
        <v>1939</v>
      </c>
      <c r="MU13" s="31" t="s">
        <v>1940</v>
      </c>
      <c r="MV13" s="26" t="s">
        <v>1942</v>
      </c>
      <c r="MW13" s="27" t="s">
        <v>1943</v>
      </c>
      <c r="MX13" s="28" t="s">
        <v>1944</v>
      </c>
      <c r="MY13" s="26" t="s">
        <v>1946</v>
      </c>
      <c r="MZ13" s="27" t="s">
        <v>1947</v>
      </c>
      <c r="NA13" s="28" t="s">
        <v>1948</v>
      </c>
      <c r="NB13" s="26" t="s">
        <v>1950</v>
      </c>
      <c r="NC13" s="27" t="s">
        <v>1951</v>
      </c>
      <c r="ND13" s="28" t="s">
        <v>1952</v>
      </c>
      <c r="NE13" s="26" t="s">
        <v>1954</v>
      </c>
      <c r="NF13" s="27" t="s">
        <v>1955</v>
      </c>
      <c r="NG13" s="28" t="s">
        <v>1956</v>
      </c>
      <c r="NH13" s="26" t="s">
        <v>1958</v>
      </c>
      <c r="NI13" s="27" t="s">
        <v>1959</v>
      </c>
      <c r="NJ13" s="28" t="s">
        <v>1960</v>
      </c>
      <c r="NK13" s="26" t="s">
        <v>1962</v>
      </c>
      <c r="NL13" s="27" t="s">
        <v>1963</v>
      </c>
      <c r="NM13" s="28" t="s">
        <v>1964</v>
      </c>
      <c r="NN13" s="26" t="s">
        <v>1966</v>
      </c>
      <c r="NO13" s="27" t="s">
        <v>1967</v>
      </c>
      <c r="NP13" s="28" t="s">
        <v>1968</v>
      </c>
      <c r="NQ13" s="26" t="s">
        <v>1970</v>
      </c>
      <c r="NR13" s="27" t="s">
        <v>1971</v>
      </c>
      <c r="NS13" s="28" t="s">
        <v>1972</v>
      </c>
      <c r="NT13" s="26" t="s">
        <v>1974</v>
      </c>
      <c r="NU13" s="27" t="s">
        <v>1975</v>
      </c>
      <c r="NV13" s="28" t="s">
        <v>1976</v>
      </c>
      <c r="NW13" s="26" t="s">
        <v>1978</v>
      </c>
      <c r="NX13" s="27" t="s">
        <v>1979</v>
      </c>
      <c r="NY13" s="28" t="s">
        <v>1980</v>
      </c>
      <c r="NZ13" s="26" t="s">
        <v>1982</v>
      </c>
      <c r="OA13" s="27" t="s">
        <v>1983</v>
      </c>
      <c r="OB13" s="28" t="s">
        <v>1984</v>
      </c>
      <c r="OC13" s="26" t="s">
        <v>1986</v>
      </c>
      <c r="OD13" s="27" t="s">
        <v>1987</v>
      </c>
      <c r="OE13" s="28" t="s">
        <v>1988</v>
      </c>
      <c r="OF13" s="26" t="s">
        <v>1990</v>
      </c>
      <c r="OG13" s="27" t="s">
        <v>1991</v>
      </c>
      <c r="OH13" s="28" t="s">
        <v>1992</v>
      </c>
      <c r="OI13" s="26" t="s">
        <v>1994</v>
      </c>
      <c r="OJ13" s="27" t="s">
        <v>1995</v>
      </c>
      <c r="OK13" s="28" t="s">
        <v>1996</v>
      </c>
      <c r="OL13" s="26" t="s">
        <v>1998</v>
      </c>
      <c r="OM13" s="27" t="s">
        <v>1999</v>
      </c>
      <c r="ON13" s="28" t="s">
        <v>2000</v>
      </c>
      <c r="OO13" s="26" t="s">
        <v>2002</v>
      </c>
      <c r="OP13" s="27" t="s">
        <v>2003</v>
      </c>
      <c r="OQ13" s="28" t="s">
        <v>2004</v>
      </c>
      <c r="OR13" s="30" t="s">
        <v>2006</v>
      </c>
      <c r="OS13" s="32" t="s">
        <v>2007</v>
      </c>
      <c r="OT13" s="31" t="s">
        <v>2008</v>
      </c>
      <c r="OU13" s="30" t="s">
        <v>2160</v>
      </c>
      <c r="OV13" s="32" t="s">
        <v>2010</v>
      </c>
      <c r="OW13" s="31" t="s">
        <v>2011</v>
      </c>
      <c r="OX13" s="30" t="s">
        <v>2013</v>
      </c>
      <c r="OY13" s="32" t="s">
        <v>2014</v>
      </c>
      <c r="OZ13" s="31" t="s">
        <v>2015</v>
      </c>
      <c r="PA13" s="30" t="s">
        <v>2017</v>
      </c>
      <c r="PB13" s="32" t="s">
        <v>2018</v>
      </c>
      <c r="PC13" s="31" t="s">
        <v>2019</v>
      </c>
      <c r="PD13" s="30" t="s">
        <v>2021</v>
      </c>
      <c r="PE13" s="32" t="s">
        <v>2022</v>
      </c>
      <c r="PF13" s="31" t="s">
        <v>2023</v>
      </c>
      <c r="PG13" s="30" t="s">
        <v>2161</v>
      </c>
      <c r="PH13" s="32" t="s">
        <v>2025</v>
      </c>
      <c r="PI13" s="31" t="s">
        <v>2026</v>
      </c>
      <c r="PJ13" s="30" t="s">
        <v>2028</v>
      </c>
      <c r="PK13" s="32" t="s">
        <v>2029</v>
      </c>
      <c r="PL13" s="31" t="s">
        <v>2030</v>
      </c>
      <c r="PM13" s="30" t="s">
        <v>2032</v>
      </c>
      <c r="PN13" s="32" t="s">
        <v>2033</v>
      </c>
      <c r="PO13" s="31" t="s">
        <v>2034</v>
      </c>
      <c r="PP13" s="30" t="s">
        <v>2036</v>
      </c>
      <c r="PQ13" s="32" t="s">
        <v>2037</v>
      </c>
      <c r="PR13" s="31" t="s">
        <v>2038</v>
      </c>
      <c r="PS13" s="30" t="s">
        <v>2040</v>
      </c>
      <c r="PT13" s="32" t="s">
        <v>2041</v>
      </c>
      <c r="PU13" s="31" t="s">
        <v>2042</v>
      </c>
      <c r="PV13" s="30" t="s">
        <v>2044</v>
      </c>
      <c r="PW13" s="32" t="s">
        <v>2045</v>
      </c>
      <c r="PX13" s="31" t="s">
        <v>2046</v>
      </c>
      <c r="PY13" s="30" t="s">
        <v>2048</v>
      </c>
      <c r="PZ13" s="32" t="s">
        <v>2049</v>
      </c>
      <c r="QA13" s="31" t="s">
        <v>2050</v>
      </c>
      <c r="QB13" s="30" t="s">
        <v>2162</v>
      </c>
      <c r="QC13" s="32" t="s">
        <v>2052</v>
      </c>
      <c r="QD13" s="31" t="s">
        <v>2053</v>
      </c>
      <c r="QE13" s="30" t="s">
        <v>2163</v>
      </c>
      <c r="QF13" s="32" t="s">
        <v>2055</v>
      </c>
      <c r="QG13" s="31" t="s">
        <v>2056</v>
      </c>
      <c r="QH13" s="30" t="s">
        <v>2058</v>
      </c>
      <c r="QI13" s="32" t="s">
        <v>2059</v>
      </c>
      <c r="QJ13" s="31" t="s">
        <v>2060</v>
      </c>
      <c r="QK13" s="30" t="s">
        <v>2062</v>
      </c>
      <c r="QL13" s="32" t="s">
        <v>2063</v>
      </c>
      <c r="QM13" s="31" t="s">
        <v>2064</v>
      </c>
      <c r="QN13" s="30" t="s">
        <v>2066</v>
      </c>
      <c r="QO13" s="32" t="s">
        <v>2067</v>
      </c>
      <c r="QP13" s="31" t="s">
        <v>2068</v>
      </c>
      <c r="QQ13" s="30" t="s">
        <v>2070</v>
      </c>
      <c r="QR13" s="32" t="s">
        <v>2071</v>
      </c>
      <c r="QS13" s="31" t="s">
        <v>2072</v>
      </c>
      <c r="QT13" s="30" t="s">
        <v>2074</v>
      </c>
      <c r="QU13" s="32" t="s">
        <v>2075</v>
      </c>
      <c r="QV13" s="31" t="s">
        <v>2076</v>
      </c>
      <c r="QW13" s="30" t="s">
        <v>2078</v>
      </c>
      <c r="QX13" s="32" t="s">
        <v>2079</v>
      </c>
      <c r="QY13" s="31" t="s">
        <v>2080</v>
      </c>
      <c r="QZ13" s="30" t="s">
        <v>2082</v>
      </c>
      <c r="RA13" s="32" t="s">
        <v>282</v>
      </c>
      <c r="RB13" s="31" t="s">
        <v>284</v>
      </c>
      <c r="RC13" s="30" t="s">
        <v>2084</v>
      </c>
      <c r="RD13" s="32" t="s">
        <v>2085</v>
      </c>
      <c r="RE13" s="31" t="s">
        <v>2086</v>
      </c>
      <c r="RF13" s="30" t="s">
        <v>2088</v>
      </c>
      <c r="RG13" s="32" t="s">
        <v>2089</v>
      </c>
      <c r="RH13" s="31" t="s">
        <v>2090</v>
      </c>
      <c r="RI13" s="30" t="s">
        <v>2092</v>
      </c>
      <c r="RJ13" s="32" t="s">
        <v>2093</v>
      </c>
      <c r="RK13" s="31" t="s">
        <v>2094</v>
      </c>
      <c r="RL13" s="30" t="s">
        <v>2096</v>
      </c>
      <c r="RM13" s="32" t="s">
        <v>2097</v>
      </c>
      <c r="RN13" s="31" t="s">
        <v>2098</v>
      </c>
      <c r="RO13" s="30" t="s">
        <v>2100</v>
      </c>
      <c r="RP13" s="32" t="s">
        <v>2101</v>
      </c>
      <c r="RQ13" s="31" t="s">
        <v>2102</v>
      </c>
      <c r="RR13" s="30" t="s">
        <v>2104</v>
      </c>
      <c r="RS13" s="32" t="s">
        <v>2105</v>
      </c>
      <c r="RT13" s="31" t="s">
        <v>2106</v>
      </c>
      <c r="RU13" s="30" t="s">
        <v>2108</v>
      </c>
      <c r="RV13" s="32" t="s">
        <v>2109</v>
      </c>
      <c r="RW13" s="31" t="s">
        <v>2110</v>
      </c>
      <c r="RX13" s="30" t="s">
        <v>2112</v>
      </c>
      <c r="RY13" s="32" t="s">
        <v>2113</v>
      </c>
      <c r="RZ13" s="31" t="s">
        <v>2114</v>
      </c>
      <c r="SA13" s="30" t="s">
        <v>294</v>
      </c>
      <c r="SB13" s="32" t="s">
        <v>865</v>
      </c>
      <c r="SC13" s="31" t="s">
        <v>576</v>
      </c>
      <c r="SD13" s="30" t="s">
        <v>2117</v>
      </c>
      <c r="SE13" s="32" t="s">
        <v>2118</v>
      </c>
      <c r="SF13" s="31" t="s">
        <v>2119</v>
      </c>
      <c r="SG13" s="30" t="s">
        <v>2121</v>
      </c>
      <c r="SH13" s="32" t="s">
        <v>2122</v>
      </c>
      <c r="SI13" s="31" t="s">
        <v>2123</v>
      </c>
      <c r="SJ13" s="30" t="s">
        <v>2125</v>
      </c>
      <c r="SK13" s="32" t="s">
        <v>2126</v>
      </c>
      <c r="SL13" s="31" t="s">
        <v>2127</v>
      </c>
      <c r="SM13" s="30" t="s">
        <v>2129</v>
      </c>
      <c r="SN13" s="32" t="s">
        <v>2130</v>
      </c>
      <c r="SO13" s="31" t="s">
        <v>2131</v>
      </c>
      <c r="SP13" s="30" t="s">
        <v>2133</v>
      </c>
      <c r="SQ13" s="32" t="s">
        <v>2134</v>
      </c>
      <c r="SR13" s="31" t="s">
        <v>2135</v>
      </c>
      <c r="SS13" s="30" t="s">
        <v>2137</v>
      </c>
      <c r="ST13" s="32" t="s">
        <v>2138</v>
      </c>
      <c r="SU13" s="31" t="s">
        <v>2139</v>
      </c>
      <c r="SV13" s="30" t="s">
        <v>2141</v>
      </c>
      <c r="SW13" s="32" t="s">
        <v>2142</v>
      </c>
      <c r="SX13" s="31" t="s">
        <v>2143</v>
      </c>
      <c r="SY13" s="30" t="s">
        <v>2145</v>
      </c>
      <c r="SZ13" s="32" t="s">
        <v>2146</v>
      </c>
      <c r="TA13" s="31" t="s">
        <v>2147</v>
      </c>
      <c r="TB13" s="30" t="s">
        <v>2149</v>
      </c>
      <c r="TC13" s="32" t="s">
        <v>2150</v>
      </c>
      <c r="TD13" s="31" t="s">
        <v>2151</v>
      </c>
      <c r="TE13" s="30" t="s">
        <v>2154</v>
      </c>
      <c r="TF13" s="32" t="s">
        <v>2155</v>
      </c>
      <c r="TG13" s="31" t="s">
        <v>2156</v>
      </c>
    </row>
    <row r="14" spans="1:527" ht="15.75" x14ac:dyDescent="0.25">
      <c r="A14" s="2">
        <v>1</v>
      </c>
      <c r="B14" s="1" t="s">
        <v>2203</v>
      </c>
      <c r="C14" s="5">
        <v>1</v>
      </c>
      <c r="D14" s="5"/>
      <c r="E14" s="5"/>
      <c r="F14" s="1">
        <v>1</v>
      </c>
      <c r="G14" s="1"/>
      <c r="H14" s="1"/>
      <c r="I14" s="1"/>
      <c r="J14" s="1">
        <v>1</v>
      </c>
      <c r="K14" s="1"/>
      <c r="L14" s="14">
        <v>1</v>
      </c>
      <c r="M14" s="14"/>
      <c r="N14" s="14"/>
      <c r="O14" s="14">
        <v>1</v>
      </c>
      <c r="P14" s="14"/>
      <c r="Q14" s="14"/>
      <c r="R14" s="14">
        <v>1</v>
      </c>
      <c r="S14" s="14"/>
      <c r="T14" s="14"/>
      <c r="U14" s="14">
        <v>1</v>
      </c>
      <c r="V14" s="14"/>
      <c r="W14" s="14"/>
      <c r="X14" s="14">
        <v>1</v>
      </c>
      <c r="Y14" s="14"/>
      <c r="Z14" s="14"/>
      <c r="AA14" s="14">
        <v>1</v>
      </c>
      <c r="AB14" s="14"/>
      <c r="AC14" s="14"/>
      <c r="AD14" s="14">
        <v>1</v>
      </c>
      <c r="AE14" s="14"/>
      <c r="AF14" s="14"/>
      <c r="AG14" s="14">
        <v>1</v>
      </c>
      <c r="AH14" s="14"/>
      <c r="AI14" s="14"/>
      <c r="AJ14" s="14">
        <v>1</v>
      </c>
      <c r="AK14" s="14"/>
      <c r="AL14" s="14"/>
      <c r="AM14" s="14"/>
      <c r="AN14" s="14">
        <v>1</v>
      </c>
      <c r="AO14" s="14"/>
      <c r="AP14" s="14">
        <v>1</v>
      </c>
      <c r="AQ14" s="14"/>
      <c r="AR14" s="14"/>
      <c r="AS14" s="14">
        <v>1</v>
      </c>
      <c r="AT14" s="14"/>
      <c r="AU14" s="14"/>
      <c r="AV14" s="14">
        <v>1</v>
      </c>
      <c r="AW14" s="14"/>
      <c r="AX14" s="14"/>
      <c r="AY14" s="14">
        <v>1</v>
      </c>
      <c r="AZ14" s="14"/>
      <c r="BA14" s="14"/>
      <c r="BB14" s="14">
        <v>1</v>
      </c>
      <c r="BC14" s="14"/>
      <c r="BD14" s="14"/>
      <c r="BE14" s="14">
        <v>1</v>
      </c>
      <c r="BF14" s="14"/>
      <c r="BG14" s="14"/>
      <c r="BH14" s="14">
        <v>1</v>
      </c>
      <c r="BI14" s="14"/>
      <c r="BJ14" s="14"/>
      <c r="BK14" s="14">
        <v>1</v>
      </c>
      <c r="BL14" s="14"/>
      <c r="BM14" s="14"/>
      <c r="BN14" s="14">
        <v>1</v>
      </c>
      <c r="BO14" s="14"/>
      <c r="BP14" s="14"/>
      <c r="BQ14" s="14">
        <v>1</v>
      </c>
      <c r="BR14" s="14"/>
      <c r="BS14" s="14"/>
      <c r="BT14" s="14"/>
      <c r="BU14" s="14">
        <v>1</v>
      </c>
      <c r="BV14" s="19"/>
      <c r="BW14" s="19"/>
      <c r="BX14" s="19">
        <v>1</v>
      </c>
      <c r="BY14" s="14"/>
      <c r="BZ14" s="14">
        <v>1</v>
      </c>
      <c r="CA14" s="14"/>
      <c r="CB14" s="14"/>
      <c r="CC14" s="14">
        <v>1</v>
      </c>
      <c r="CD14" s="14"/>
      <c r="CE14" s="14"/>
      <c r="CF14" s="14"/>
      <c r="CG14" s="14">
        <v>1</v>
      </c>
      <c r="CH14" s="1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/>
      <c r="DK14" s="4">
        <v>1</v>
      </c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19"/>
      <c r="DW14" s="19">
        <v>1</v>
      </c>
      <c r="DX14" s="19"/>
      <c r="DY14" s="19">
        <v>1</v>
      </c>
      <c r="DZ14" s="19"/>
      <c r="EA14" s="19"/>
      <c r="EB14" s="19">
        <v>1</v>
      </c>
      <c r="EC14" s="19"/>
      <c r="ED14" s="19"/>
      <c r="EE14" s="19">
        <v>1</v>
      </c>
      <c r="EF14" s="19"/>
      <c r="EG14" s="19"/>
      <c r="EH14" s="19"/>
      <c r="EI14" s="19">
        <v>1</v>
      </c>
      <c r="EJ14" s="19"/>
      <c r="EK14" s="19">
        <v>1</v>
      </c>
      <c r="EL14" s="19"/>
      <c r="EM14" s="19"/>
      <c r="EN14" s="19"/>
      <c r="EO14" s="19">
        <v>1</v>
      </c>
      <c r="EP14" s="19"/>
      <c r="EQ14" s="19">
        <v>1</v>
      </c>
      <c r="ER14" s="19"/>
      <c r="ES14" s="19"/>
      <c r="ET14" s="19"/>
      <c r="EU14" s="19">
        <v>1</v>
      </c>
      <c r="EV14" s="19"/>
      <c r="EW14" s="19">
        <v>1</v>
      </c>
      <c r="EX14" s="19"/>
      <c r="EY14" s="25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/>
      <c r="FJ14" s="4">
        <v>1</v>
      </c>
      <c r="FK14" s="4"/>
      <c r="FL14" s="4">
        <v>1</v>
      </c>
      <c r="FM14" s="4"/>
      <c r="FN14" s="20"/>
      <c r="FO14" s="1">
        <v>1</v>
      </c>
      <c r="FP14" s="1"/>
      <c r="FQ14" s="1"/>
      <c r="FR14" s="23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24">
        <v>1</v>
      </c>
      <c r="GN14" s="19"/>
      <c r="GO14" s="19"/>
      <c r="GP14" s="19">
        <v>1</v>
      </c>
      <c r="GQ14" s="19"/>
      <c r="GR14" s="19"/>
      <c r="GS14" s="19">
        <v>1</v>
      </c>
      <c r="GT14" s="19"/>
      <c r="GU14" s="19"/>
      <c r="GV14" s="19">
        <v>1</v>
      </c>
      <c r="GW14" s="19"/>
      <c r="GX14" s="19"/>
      <c r="GY14" s="19">
        <v>1</v>
      </c>
      <c r="GZ14" s="19"/>
      <c r="HA14" s="19"/>
      <c r="HB14" s="19">
        <v>1</v>
      </c>
      <c r="HC14" s="19"/>
      <c r="HD14" s="19"/>
      <c r="HE14" s="19">
        <v>1</v>
      </c>
      <c r="HF14" s="19"/>
      <c r="HG14" s="19"/>
      <c r="HH14" s="19">
        <v>1</v>
      </c>
      <c r="HI14" s="19"/>
      <c r="HJ14" s="19"/>
      <c r="HK14" s="19">
        <v>1</v>
      </c>
      <c r="HL14" s="19"/>
      <c r="HM14" s="19"/>
      <c r="HN14" s="19">
        <v>1</v>
      </c>
      <c r="HO14" s="19"/>
      <c r="HP14" s="19"/>
      <c r="HQ14" s="19">
        <v>1</v>
      </c>
      <c r="HR14" s="19"/>
      <c r="HS14" s="19"/>
      <c r="HT14" s="19">
        <v>1</v>
      </c>
      <c r="HU14" s="19"/>
      <c r="HV14" s="19"/>
      <c r="HW14" s="19"/>
      <c r="HX14" s="19">
        <v>1</v>
      </c>
      <c r="HY14" s="19"/>
      <c r="HZ14" s="19">
        <v>1</v>
      </c>
      <c r="IA14" s="19"/>
      <c r="IB14" s="19"/>
      <c r="IC14" s="19">
        <v>1</v>
      </c>
      <c r="ID14" s="19"/>
      <c r="IE14" s="19"/>
      <c r="IF14" s="19">
        <v>1</v>
      </c>
      <c r="IG14" s="19"/>
      <c r="IH14" s="19"/>
      <c r="II14" s="19">
        <v>1</v>
      </c>
      <c r="IJ14" s="19"/>
      <c r="IK14" s="19"/>
      <c r="IL14" s="19">
        <v>1</v>
      </c>
      <c r="IM14" s="19"/>
      <c r="IN14" s="19"/>
      <c r="IO14" s="19">
        <v>1</v>
      </c>
      <c r="IP14" s="19"/>
      <c r="IQ14" s="19"/>
      <c r="IR14" s="19">
        <v>1</v>
      </c>
      <c r="IS14" s="19"/>
      <c r="IT14" s="19"/>
      <c r="IU14" s="19">
        <v>1</v>
      </c>
      <c r="IV14" s="19"/>
      <c r="IW14" s="19"/>
      <c r="IX14" s="19">
        <v>1</v>
      </c>
      <c r="IY14" s="19"/>
      <c r="IZ14" s="19"/>
      <c r="JA14" s="19">
        <v>1</v>
      </c>
      <c r="JB14" s="19"/>
      <c r="JC14" s="19"/>
      <c r="JD14" s="19">
        <v>1</v>
      </c>
      <c r="JE14" s="19"/>
      <c r="JF14" s="19"/>
      <c r="JG14" s="19">
        <v>1</v>
      </c>
      <c r="JH14" s="19"/>
      <c r="JI14" s="19"/>
      <c r="JJ14" s="19">
        <v>1</v>
      </c>
      <c r="JK14" s="19"/>
      <c r="JL14" s="19"/>
      <c r="JM14" s="19">
        <v>1</v>
      </c>
      <c r="JN14" s="19"/>
      <c r="JO14" s="19"/>
      <c r="JP14" s="19">
        <v>1</v>
      </c>
      <c r="JQ14" s="19"/>
      <c r="JR14" s="19"/>
      <c r="JS14" s="19">
        <v>1</v>
      </c>
      <c r="JT14" s="19"/>
      <c r="JU14" s="19"/>
      <c r="JV14" s="19">
        <v>1</v>
      </c>
      <c r="JW14" s="19"/>
      <c r="JX14" s="19"/>
      <c r="JY14" s="19">
        <v>1</v>
      </c>
      <c r="JZ14" s="19"/>
      <c r="KA14" s="19"/>
      <c r="KB14" s="19">
        <v>1</v>
      </c>
      <c r="KC14" s="19"/>
      <c r="KD14" s="19"/>
      <c r="KE14" s="19">
        <v>1</v>
      </c>
      <c r="KF14" s="19"/>
      <c r="KG14" s="19"/>
      <c r="KH14" s="19">
        <v>1</v>
      </c>
      <c r="KI14" s="19"/>
      <c r="KJ14" s="19"/>
      <c r="KK14" s="19">
        <v>1</v>
      </c>
      <c r="KL14" s="19"/>
      <c r="KM14" s="19"/>
      <c r="KN14" s="19">
        <v>1</v>
      </c>
      <c r="KO14" s="19"/>
      <c r="KP14" s="19"/>
      <c r="KQ14" s="19">
        <v>1</v>
      </c>
      <c r="KR14" s="19"/>
      <c r="KS14" s="19"/>
      <c r="KT14" s="19">
        <v>1</v>
      </c>
      <c r="KU14" s="19"/>
      <c r="KV14" s="19"/>
      <c r="KW14" s="19">
        <v>1</v>
      </c>
      <c r="KX14" s="19"/>
      <c r="KY14" s="19"/>
      <c r="KZ14" s="19">
        <v>1</v>
      </c>
      <c r="LA14" s="19"/>
      <c r="LB14" s="19"/>
      <c r="LC14" s="19">
        <v>1</v>
      </c>
      <c r="LD14" s="19"/>
      <c r="LE14" s="19"/>
      <c r="LF14" s="19">
        <v>1</v>
      </c>
      <c r="LG14" s="19"/>
      <c r="LH14" s="19"/>
      <c r="LI14" s="19">
        <v>1</v>
      </c>
      <c r="LJ14" s="19"/>
      <c r="LK14" s="19"/>
      <c r="LL14" s="19"/>
      <c r="LM14" s="19">
        <v>1</v>
      </c>
      <c r="LN14" s="19"/>
      <c r="LO14" s="19">
        <v>1</v>
      </c>
      <c r="LP14" s="19"/>
      <c r="LQ14" s="19"/>
      <c r="LR14" s="4">
        <v>1</v>
      </c>
      <c r="LS14" s="4"/>
      <c r="LT14" s="4"/>
      <c r="LU14" s="4">
        <v>1</v>
      </c>
      <c r="LV14" s="4"/>
      <c r="LW14" s="4"/>
      <c r="LX14" s="4">
        <v>1</v>
      </c>
      <c r="LY14" s="4"/>
      <c r="LZ14" s="4"/>
      <c r="MA14" s="4">
        <v>1</v>
      </c>
      <c r="MB14" s="4"/>
      <c r="MC14" s="4"/>
      <c r="MD14" s="4">
        <v>1</v>
      </c>
      <c r="ME14" s="4"/>
      <c r="MF14" s="4"/>
      <c r="MG14" s="4">
        <v>1</v>
      </c>
      <c r="MH14" s="4"/>
      <c r="MI14" s="4"/>
      <c r="MJ14" s="4">
        <v>1</v>
      </c>
      <c r="MK14" s="4"/>
      <c r="ML14" s="4"/>
      <c r="MM14" s="19">
        <v>1</v>
      </c>
      <c r="MN14" s="19"/>
      <c r="MO14" s="19"/>
      <c r="MP14" s="19"/>
      <c r="MQ14" s="19">
        <v>1</v>
      </c>
      <c r="MR14" s="19"/>
      <c r="MS14" s="19">
        <v>1</v>
      </c>
      <c r="MT14" s="19"/>
      <c r="MU14" s="19"/>
      <c r="MV14" s="19">
        <v>1</v>
      </c>
      <c r="MW14" s="19"/>
      <c r="MX14" s="19"/>
      <c r="MY14" s="19">
        <v>1</v>
      </c>
      <c r="MZ14" s="19"/>
      <c r="NA14" s="19"/>
      <c r="NB14" s="4">
        <v>1</v>
      </c>
      <c r="NC14" s="4"/>
      <c r="ND14" s="4"/>
      <c r="NE14" s="4">
        <v>1</v>
      </c>
      <c r="NF14" s="4"/>
      <c r="NG14" s="4"/>
      <c r="NH14" s="4">
        <v>1</v>
      </c>
      <c r="NI14" s="4"/>
      <c r="NJ14" s="4"/>
      <c r="NK14" s="4">
        <v>1</v>
      </c>
      <c r="NL14" s="4"/>
      <c r="NM14" s="4"/>
      <c r="NN14" s="4"/>
      <c r="NO14" s="4">
        <v>1</v>
      </c>
      <c r="NP14" s="4"/>
      <c r="NQ14" s="4">
        <v>1</v>
      </c>
      <c r="NR14" s="4"/>
      <c r="NS14" s="4"/>
      <c r="NT14" s="4">
        <v>1</v>
      </c>
      <c r="NU14" s="4"/>
      <c r="NV14" s="4"/>
      <c r="NW14" s="4">
        <v>1</v>
      </c>
      <c r="NX14" s="4"/>
      <c r="NY14" s="4"/>
      <c r="NZ14" s="4">
        <v>1</v>
      </c>
      <c r="OA14" s="4"/>
      <c r="OB14" s="4"/>
      <c r="OC14" s="4"/>
      <c r="OD14" s="4">
        <v>1</v>
      </c>
      <c r="OE14" s="4"/>
      <c r="OF14" s="4">
        <v>1</v>
      </c>
      <c r="OG14" s="4"/>
      <c r="OH14" s="4"/>
      <c r="OI14" s="4">
        <v>1</v>
      </c>
      <c r="OJ14" s="4"/>
      <c r="OK14" s="4"/>
      <c r="OL14" s="4">
        <v>1</v>
      </c>
      <c r="OM14" s="4"/>
      <c r="ON14" s="4"/>
      <c r="OO14" s="4">
        <v>1</v>
      </c>
      <c r="OP14" s="4"/>
      <c r="OQ14" s="4"/>
      <c r="OR14" s="4">
        <v>1</v>
      </c>
      <c r="OS14" s="4"/>
      <c r="OT14" s="4"/>
      <c r="OU14" s="4">
        <v>1</v>
      </c>
      <c r="OV14" s="4"/>
      <c r="OW14" s="4"/>
      <c r="OX14" s="4">
        <v>1</v>
      </c>
      <c r="OY14" s="4"/>
      <c r="OZ14" s="4"/>
      <c r="PA14" s="4">
        <v>1</v>
      </c>
      <c r="PB14" s="4"/>
      <c r="PC14" s="4"/>
      <c r="PD14" s="4">
        <v>1</v>
      </c>
      <c r="PE14" s="4"/>
      <c r="PF14" s="4"/>
      <c r="PG14" s="4">
        <v>1</v>
      </c>
      <c r="PH14" s="4"/>
      <c r="PI14" s="4"/>
      <c r="PJ14" s="4">
        <v>1</v>
      </c>
      <c r="PK14" s="4"/>
      <c r="PL14" s="4"/>
      <c r="PM14" s="4">
        <v>1</v>
      </c>
      <c r="PN14" s="4"/>
      <c r="PO14" s="4"/>
      <c r="PP14" s="4"/>
      <c r="PQ14" s="4">
        <v>1</v>
      </c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/>
      <c r="QI14" s="4">
        <v>1</v>
      </c>
      <c r="QJ14" s="4"/>
      <c r="QK14" s="4">
        <v>1</v>
      </c>
      <c r="QL14" s="4"/>
      <c r="QM14" s="4"/>
      <c r="QN14" s="4">
        <v>1</v>
      </c>
      <c r="QO14" s="4"/>
      <c r="QP14" s="20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20"/>
      <c r="QZ14" s="4">
        <v>1</v>
      </c>
      <c r="RA14" s="4"/>
      <c r="RB14" s="20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20"/>
      <c r="SA14" s="1">
        <v>1</v>
      </c>
      <c r="SB14" s="1"/>
      <c r="SC14" s="1"/>
      <c r="SD14" s="23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/>
      <c r="SN14" s="4">
        <v>1</v>
      </c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4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4"/>
    </row>
    <row r="15" spans="1:527" x14ac:dyDescent="0.25">
      <c r="A15" s="75" t="s">
        <v>230</v>
      </c>
      <c r="B15" s="76"/>
      <c r="C15" s="3">
        <f t="shared" ref="C15:BN15" si="0">SUM(C14:C14)</f>
        <v>1</v>
      </c>
      <c r="D15" s="3">
        <f t="shared" si="0"/>
        <v>0</v>
      </c>
      <c r="E15" s="3">
        <f t="shared" si="0"/>
        <v>0</v>
      </c>
      <c r="F15" s="3">
        <f t="shared" si="0"/>
        <v>1</v>
      </c>
      <c r="G15" s="3">
        <f t="shared" si="0"/>
        <v>0</v>
      </c>
      <c r="H15" s="3">
        <f t="shared" si="0"/>
        <v>0</v>
      </c>
      <c r="I15" s="3">
        <f t="shared" si="0"/>
        <v>0</v>
      </c>
      <c r="J15" s="3">
        <f t="shared" si="0"/>
        <v>1</v>
      </c>
      <c r="K15" s="3">
        <f t="shared" si="0"/>
        <v>0</v>
      </c>
      <c r="L15" s="3">
        <f t="shared" si="0"/>
        <v>1</v>
      </c>
      <c r="M15" s="3">
        <f t="shared" si="0"/>
        <v>0</v>
      </c>
      <c r="N15" s="3">
        <f t="shared" si="0"/>
        <v>0</v>
      </c>
      <c r="O15" s="3">
        <f t="shared" si="0"/>
        <v>1</v>
      </c>
      <c r="P15" s="3">
        <f t="shared" si="0"/>
        <v>0</v>
      </c>
      <c r="Q15" s="3">
        <f t="shared" si="0"/>
        <v>0</v>
      </c>
      <c r="R15" s="3">
        <f t="shared" si="0"/>
        <v>1</v>
      </c>
      <c r="S15" s="3">
        <f t="shared" si="0"/>
        <v>0</v>
      </c>
      <c r="T15" s="3">
        <f t="shared" si="0"/>
        <v>0</v>
      </c>
      <c r="U15" s="3">
        <f t="shared" si="0"/>
        <v>1</v>
      </c>
      <c r="V15" s="3">
        <f t="shared" si="0"/>
        <v>0</v>
      </c>
      <c r="W15" s="3">
        <f t="shared" si="0"/>
        <v>0</v>
      </c>
      <c r="X15" s="3">
        <f t="shared" si="0"/>
        <v>1</v>
      </c>
      <c r="Y15" s="3">
        <f t="shared" si="0"/>
        <v>0</v>
      </c>
      <c r="Z15" s="3">
        <f t="shared" si="0"/>
        <v>0</v>
      </c>
      <c r="AA15" s="3">
        <f t="shared" si="0"/>
        <v>1</v>
      </c>
      <c r="AB15" s="3">
        <f t="shared" si="0"/>
        <v>0</v>
      </c>
      <c r="AC15" s="3">
        <f t="shared" si="0"/>
        <v>0</v>
      </c>
      <c r="AD15" s="3">
        <f t="shared" si="0"/>
        <v>1</v>
      </c>
      <c r="AE15" s="3">
        <f t="shared" si="0"/>
        <v>0</v>
      </c>
      <c r="AF15" s="3">
        <f t="shared" si="0"/>
        <v>0</v>
      </c>
      <c r="AG15" s="3">
        <f t="shared" si="0"/>
        <v>1</v>
      </c>
      <c r="AH15" s="3">
        <f t="shared" si="0"/>
        <v>0</v>
      </c>
      <c r="AI15" s="3">
        <f t="shared" si="0"/>
        <v>0</v>
      </c>
      <c r="AJ15" s="3">
        <f t="shared" si="0"/>
        <v>1</v>
      </c>
      <c r="AK15" s="3">
        <f t="shared" si="0"/>
        <v>0</v>
      </c>
      <c r="AL15" s="3">
        <f t="shared" si="0"/>
        <v>0</v>
      </c>
      <c r="AM15" s="3">
        <f t="shared" si="0"/>
        <v>0</v>
      </c>
      <c r="AN15" s="3">
        <f t="shared" si="0"/>
        <v>1</v>
      </c>
      <c r="AO15" s="3">
        <f t="shared" si="0"/>
        <v>0</v>
      </c>
      <c r="AP15" s="3">
        <f t="shared" si="0"/>
        <v>1</v>
      </c>
      <c r="AQ15" s="3">
        <f t="shared" si="0"/>
        <v>0</v>
      </c>
      <c r="AR15" s="3">
        <f t="shared" si="0"/>
        <v>0</v>
      </c>
      <c r="AS15" s="3">
        <f t="shared" si="0"/>
        <v>1</v>
      </c>
      <c r="AT15" s="3">
        <f t="shared" si="0"/>
        <v>0</v>
      </c>
      <c r="AU15" s="3">
        <f t="shared" si="0"/>
        <v>0</v>
      </c>
      <c r="AV15" s="3">
        <f t="shared" si="0"/>
        <v>1</v>
      </c>
      <c r="AW15" s="3">
        <f t="shared" si="0"/>
        <v>0</v>
      </c>
      <c r="AX15" s="3">
        <f t="shared" si="0"/>
        <v>0</v>
      </c>
      <c r="AY15" s="3">
        <f t="shared" si="0"/>
        <v>1</v>
      </c>
      <c r="AZ15" s="3">
        <f t="shared" si="0"/>
        <v>0</v>
      </c>
      <c r="BA15" s="3">
        <f t="shared" si="0"/>
        <v>0</v>
      </c>
      <c r="BB15" s="3">
        <f t="shared" si="0"/>
        <v>1</v>
      </c>
      <c r="BC15" s="3">
        <f t="shared" si="0"/>
        <v>0</v>
      </c>
      <c r="BD15" s="3">
        <f t="shared" si="0"/>
        <v>0</v>
      </c>
      <c r="BE15" s="3">
        <f t="shared" si="0"/>
        <v>1</v>
      </c>
      <c r="BF15" s="3">
        <f t="shared" si="0"/>
        <v>0</v>
      </c>
      <c r="BG15" s="3">
        <f t="shared" si="0"/>
        <v>0</v>
      </c>
      <c r="BH15" s="3">
        <f t="shared" si="0"/>
        <v>1</v>
      </c>
      <c r="BI15" s="3">
        <f t="shared" si="0"/>
        <v>0</v>
      </c>
      <c r="BJ15" s="3">
        <f t="shared" si="0"/>
        <v>0</v>
      </c>
      <c r="BK15" s="3">
        <f t="shared" si="0"/>
        <v>1</v>
      </c>
      <c r="BL15" s="3">
        <f t="shared" si="0"/>
        <v>0</v>
      </c>
      <c r="BM15" s="3">
        <f t="shared" si="0"/>
        <v>0</v>
      </c>
      <c r="BN15" s="3">
        <f t="shared" si="0"/>
        <v>1</v>
      </c>
      <c r="BO15" s="3">
        <f t="shared" ref="BO15:DZ15" si="1">SUM(BO14:BO14)</f>
        <v>0</v>
      </c>
      <c r="BP15" s="3">
        <f t="shared" si="1"/>
        <v>0</v>
      </c>
      <c r="BQ15" s="3">
        <f t="shared" si="1"/>
        <v>1</v>
      </c>
      <c r="BR15" s="3">
        <f t="shared" si="1"/>
        <v>0</v>
      </c>
      <c r="BS15" s="3">
        <f t="shared" si="1"/>
        <v>0</v>
      </c>
      <c r="BT15" s="3">
        <f t="shared" si="1"/>
        <v>0</v>
      </c>
      <c r="BU15" s="3">
        <f t="shared" si="1"/>
        <v>1</v>
      </c>
      <c r="BV15" s="3">
        <f t="shared" si="1"/>
        <v>0</v>
      </c>
      <c r="BW15" s="3">
        <f t="shared" si="1"/>
        <v>0</v>
      </c>
      <c r="BX15" s="3">
        <f t="shared" si="1"/>
        <v>1</v>
      </c>
      <c r="BY15" s="3">
        <f t="shared" si="1"/>
        <v>0</v>
      </c>
      <c r="BZ15" s="3">
        <f t="shared" si="1"/>
        <v>1</v>
      </c>
      <c r="CA15" s="3">
        <f t="shared" si="1"/>
        <v>0</v>
      </c>
      <c r="CB15" s="3">
        <f t="shared" si="1"/>
        <v>0</v>
      </c>
      <c r="CC15" s="3">
        <f t="shared" si="1"/>
        <v>1</v>
      </c>
      <c r="CD15" s="3">
        <f t="shared" si="1"/>
        <v>0</v>
      </c>
      <c r="CE15" s="3">
        <f t="shared" si="1"/>
        <v>0</v>
      </c>
      <c r="CF15" s="3">
        <f t="shared" si="1"/>
        <v>0</v>
      </c>
      <c r="CG15" s="3">
        <f t="shared" si="1"/>
        <v>1</v>
      </c>
      <c r="CH15" s="3">
        <f t="shared" si="1"/>
        <v>0</v>
      </c>
      <c r="CI15" s="3">
        <f t="shared" si="1"/>
        <v>1</v>
      </c>
      <c r="CJ15" s="3">
        <f t="shared" si="1"/>
        <v>0</v>
      </c>
      <c r="CK15" s="3">
        <f t="shared" si="1"/>
        <v>0</v>
      </c>
      <c r="CL15" s="3">
        <f t="shared" si="1"/>
        <v>1</v>
      </c>
      <c r="CM15" s="3">
        <f t="shared" si="1"/>
        <v>0</v>
      </c>
      <c r="CN15" s="3">
        <f t="shared" si="1"/>
        <v>0</v>
      </c>
      <c r="CO15" s="3">
        <f t="shared" si="1"/>
        <v>1</v>
      </c>
      <c r="CP15" s="3">
        <f t="shared" si="1"/>
        <v>0</v>
      </c>
      <c r="CQ15" s="3">
        <f t="shared" si="1"/>
        <v>0</v>
      </c>
      <c r="CR15" s="3">
        <f t="shared" si="1"/>
        <v>0</v>
      </c>
      <c r="CS15" s="3">
        <f t="shared" si="1"/>
        <v>1</v>
      </c>
      <c r="CT15" s="3">
        <f t="shared" si="1"/>
        <v>0</v>
      </c>
      <c r="CU15" s="3">
        <f t="shared" si="1"/>
        <v>1</v>
      </c>
      <c r="CV15" s="3">
        <f t="shared" si="1"/>
        <v>0</v>
      </c>
      <c r="CW15" s="3">
        <f t="shared" si="1"/>
        <v>0</v>
      </c>
      <c r="CX15" s="3">
        <f t="shared" si="1"/>
        <v>1</v>
      </c>
      <c r="CY15" s="3">
        <f t="shared" si="1"/>
        <v>0</v>
      </c>
      <c r="CZ15" s="3">
        <f t="shared" si="1"/>
        <v>0</v>
      </c>
      <c r="DA15" s="3">
        <f t="shared" si="1"/>
        <v>1</v>
      </c>
      <c r="DB15" s="3">
        <f t="shared" si="1"/>
        <v>0</v>
      </c>
      <c r="DC15" s="3">
        <f t="shared" si="1"/>
        <v>0</v>
      </c>
      <c r="DD15" s="3">
        <f t="shared" si="1"/>
        <v>1</v>
      </c>
      <c r="DE15" s="3">
        <f t="shared" si="1"/>
        <v>0</v>
      </c>
      <c r="DF15" s="3">
        <f t="shared" si="1"/>
        <v>0</v>
      </c>
      <c r="DG15" s="3">
        <f t="shared" si="1"/>
        <v>1</v>
      </c>
      <c r="DH15" s="3">
        <f t="shared" si="1"/>
        <v>0</v>
      </c>
      <c r="DI15" s="3">
        <f t="shared" si="1"/>
        <v>0</v>
      </c>
      <c r="DJ15" s="3">
        <f t="shared" si="1"/>
        <v>0</v>
      </c>
      <c r="DK15" s="3">
        <f t="shared" si="1"/>
        <v>1</v>
      </c>
      <c r="DL15" s="3">
        <f t="shared" si="1"/>
        <v>0</v>
      </c>
      <c r="DM15" s="3">
        <f t="shared" si="1"/>
        <v>1</v>
      </c>
      <c r="DN15" s="3">
        <f t="shared" si="1"/>
        <v>0</v>
      </c>
      <c r="DO15" s="3">
        <f t="shared" si="1"/>
        <v>0</v>
      </c>
      <c r="DP15" s="3">
        <f t="shared" si="1"/>
        <v>1</v>
      </c>
      <c r="DQ15" s="3">
        <f t="shared" si="1"/>
        <v>0</v>
      </c>
      <c r="DR15" s="3">
        <f t="shared" si="1"/>
        <v>0</v>
      </c>
      <c r="DS15" s="3">
        <f t="shared" si="1"/>
        <v>1</v>
      </c>
      <c r="DT15" s="3">
        <f t="shared" si="1"/>
        <v>0</v>
      </c>
      <c r="DU15" s="3">
        <f t="shared" si="1"/>
        <v>0</v>
      </c>
      <c r="DV15" s="3">
        <f t="shared" si="1"/>
        <v>0</v>
      </c>
      <c r="DW15" s="3">
        <f t="shared" si="1"/>
        <v>1</v>
      </c>
      <c r="DX15" s="3">
        <f t="shared" si="1"/>
        <v>0</v>
      </c>
      <c r="DY15" s="3">
        <f t="shared" si="1"/>
        <v>1</v>
      </c>
      <c r="DZ15" s="3">
        <f t="shared" si="1"/>
        <v>0</v>
      </c>
      <c r="EA15" s="3">
        <f t="shared" ref="EA15:GL15" si="2">SUM(EA14:EA14)</f>
        <v>0</v>
      </c>
      <c r="EB15" s="3">
        <f t="shared" si="2"/>
        <v>1</v>
      </c>
      <c r="EC15" s="3">
        <f t="shared" si="2"/>
        <v>0</v>
      </c>
      <c r="ED15" s="3">
        <f t="shared" si="2"/>
        <v>0</v>
      </c>
      <c r="EE15" s="3">
        <f t="shared" si="2"/>
        <v>1</v>
      </c>
      <c r="EF15" s="3">
        <f t="shared" si="2"/>
        <v>0</v>
      </c>
      <c r="EG15" s="3">
        <f t="shared" si="2"/>
        <v>0</v>
      </c>
      <c r="EH15" s="3">
        <f t="shared" si="2"/>
        <v>0</v>
      </c>
      <c r="EI15" s="3">
        <f t="shared" si="2"/>
        <v>1</v>
      </c>
      <c r="EJ15" s="3">
        <f t="shared" si="2"/>
        <v>0</v>
      </c>
      <c r="EK15" s="3">
        <f t="shared" si="2"/>
        <v>1</v>
      </c>
      <c r="EL15" s="3">
        <f t="shared" si="2"/>
        <v>0</v>
      </c>
      <c r="EM15" s="3">
        <f t="shared" si="2"/>
        <v>0</v>
      </c>
      <c r="EN15" s="3">
        <f t="shared" si="2"/>
        <v>0</v>
      </c>
      <c r="EO15" s="3">
        <f t="shared" si="2"/>
        <v>1</v>
      </c>
      <c r="EP15" s="3">
        <f t="shared" si="2"/>
        <v>0</v>
      </c>
      <c r="EQ15" s="3">
        <f t="shared" si="2"/>
        <v>1</v>
      </c>
      <c r="ER15" s="3">
        <f t="shared" si="2"/>
        <v>0</v>
      </c>
      <c r="ES15" s="3">
        <f t="shared" si="2"/>
        <v>0</v>
      </c>
      <c r="ET15" s="3">
        <f t="shared" si="2"/>
        <v>0</v>
      </c>
      <c r="EU15" s="3">
        <f t="shared" si="2"/>
        <v>1</v>
      </c>
      <c r="EV15" s="3">
        <f t="shared" si="2"/>
        <v>0</v>
      </c>
      <c r="EW15" s="3">
        <f t="shared" si="2"/>
        <v>1</v>
      </c>
      <c r="EX15" s="3">
        <f t="shared" si="2"/>
        <v>0</v>
      </c>
      <c r="EY15" s="3">
        <f t="shared" si="2"/>
        <v>0</v>
      </c>
      <c r="EZ15" s="3">
        <f t="shared" si="2"/>
        <v>1</v>
      </c>
      <c r="FA15" s="3">
        <f t="shared" si="2"/>
        <v>0</v>
      </c>
      <c r="FB15" s="3">
        <f t="shared" si="2"/>
        <v>0</v>
      </c>
      <c r="FC15" s="3">
        <f t="shared" si="2"/>
        <v>1</v>
      </c>
      <c r="FD15" s="3">
        <f t="shared" si="2"/>
        <v>0</v>
      </c>
      <c r="FE15" s="3">
        <f t="shared" si="2"/>
        <v>0</v>
      </c>
      <c r="FF15" s="3">
        <f t="shared" si="2"/>
        <v>1</v>
      </c>
      <c r="FG15" s="3">
        <f t="shared" si="2"/>
        <v>0</v>
      </c>
      <c r="FH15" s="3">
        <f t="shared" si="2"/>
        <v>0</v>
      </c>
      <c r="FI15" s="3">
        <f t="shared" si="2"/>
        <v>0</v>
      </c>
      <c r="FJ15" s="3">
        <f t="shared" si="2"/>
        <v>1</v>
      </c>
      <c r="FK15" s="3">
        <f t="shared" si="2"/>
        <v>0</v>
      </c>
      <c r="FL15" s="3">
        <f t="shared" si="2"/>
        <v>1</v>
      </c>
      <c r="FM15" s="3">
        <f t="shared" si="2"/>
        <v>0</v>
      </c>
      <c r="FN15" s="3">
        <f t="shared" si="2"/>
        <v>0</v>
      </c>
      <c r="FO15" s="3">
        <f t="shared" si="2"/>
        <v>1</v>
      </c>
      <c r="FP15" s="3">
        <f t="shared" si="2"/>
        <v>0</v>
      </c>
      <c r="FQ15" s="3">
        <f t="shared" si="2"/>
        <v>0</v>
      </c>
      <c r="FR15" s="3">
        <f t="shared" si="2"/>
        <v>1</v>
      </c>
      <c r="FS15" s="3">
        <f t="shared" si="2"/>
        <v>0</v>
      </c>
      <c r="FT15" s="3">
        <f t="shared" si="2"/>
        <v>0</v>
      </c>
      <c r="FU15" s="3">
        <f t="shared" si="2"/>
        <v>1</v>
      </c>
      <c r="FV15" s="3">
        <f t="shared" si="2"/>
        <v>0</v>
      </c>
      <c r="FW15" s="3">
        <f t="shared" si="2"/>
        <v>0</v>
      </c>
      <c r="FX15" s="3">
        <f t="shared" si="2"/>
        <v>1</v>
      </c>
      <c r="FY15" s="3">
        <f t="shared" si="2"/>
        <v>0</v>
      </c>
      <c r="FZ15" s="3">
        <f t="shared" si="2"/>
        <v>0</v>
      </c>
      <c r="GA15" s="3">
        <f t="shared" si="2"/>
        <v>1</v>
      </c>
      <c r="GB15" s="3">
        <f t="shared" si="2"/>
        <v>0</v>
      </c>
      <c r="GC15" s="3">
        <f t="shared" si="2"/>
        <v>0</v>
      </c>
      <c r="GD15" s="3">
        <f t="shared" si="2"/>
        <v>1</v>
      </c>
      <c r="GE15" s="3">
        <f t="shared" si="2"/>
        <v>0</v>
      </c>
      <c r="GF15" s="3">
        <f t="shared" si="2"/>
        <v>0</v>
      </c>
      <c r="GG15" s="3">
        <f t="shared" si="2"/>
        <v>1</v>
      </c>
      <c r="GH15" s="3">
        <f t="shared" si="2"/>
        <v>0</v>
      </c>
      <c r="GI15" s="3">
        <f t="shared" si="2"/>
        <v>0</v>
      </c>
      <c r="GJ15" s="3">
        <f t="shared" si="2"/>
        <v>1</v>
      </c>
      <c r="GK15" s="3">
        <f t="shared" si="2"/>
        <v>0</v>
      </c>
      <c r="GL15" s="3">
        <f t="shared" si="2"/>
        <v>0</v>
      </c>
      <c r="GM15" s="3">
        <f t="shared" ref="GM15:IX15" si="3">SUM(GM14:GM14)</f>
        <v>1</v>
      </c>
      <c r="GN15" s="3">
        <f t="shared" si="3"/>
        <v>0</v>
      </c>
      <c r="GO15" s="3">
        <f t="shared" si="3"/>
        <v>0</v>
      </c>
      <c r="GP15" s="3">
        <f t="shared" si="3"/>
        <v>1</v>
      </c>
      <c r="GQ15" s="3">
        <f t="shared" si="3"/>
        <v>0</v>
      </c>
      <c r="GR15" s="3">
        <f t="shared" si="3"/>
        <v>0</v>
      </c>
      <c r="GS15" s="3">
        <f t="shared" si="3"/>
        <v>1</v>
      </c>
      <c r="GT15" s="3">
        <f t="shared" si="3"/>
        <v>0</v>
      </c>
      <c r="GU15" s="3">
        <f t="shared" si="3"/>
        <v>0</v>
      </c>
      <c r="GV15" s="3">
        <f t="shared" si="3"/>
        <v>1</v>
      </c>
      <c r="GW15" s="3">
        <f t="shared" si="3"/>
        <v>0</v>
      </c>
      <c r="GX15" s="3">
        <f t="shared" si="3"/>
        <v>0</v>
      </c>
      <c r="GY15" s="3">
        <f t="shared" si="3"/>
        <v>1</v>
      </c>
      <c r="GZ15" s="3">
        <f t="shared" si="3"/>
        <v>0</v>
      </c>
      <c r="HA15" s="3">
        <f t="shared" si="3"/>
        <v>0</v>
      </c>
      <c r="HB15" s="3">
        <f t="shared" si="3"/>
        <v>1</v>
      </c>
      <c r="HC15" s="3">
        <f t="shared" si="3"/>
        <v>0</v>
      </c>
      <c r="HD15" s="3">
        <f t="shared" si="3"/>
        <v>0</v>
      </c>
      <c r="HE15" s="3">
        <f t="shared" si="3"/>
        <v>1</v>
      </c>
      <c r="HF15" s="3">
        <f t="shared" si="3"/>
        <v>0</v>
      </c>
      <c r="HG15" s="3">
        <f t="shared" si="3"/>
        <v>0</v>
      </c>
      <c r="HH15" s="3">
        <f t="shared" si="3"/>
        <v>1</v>
      </c>
      <c r="HI15" s="3">
        <f t="shared" si="3"/>
        <v>0</v>
      </c>
      <c r="HJ15" s="3">
        <f t="shared" si="3"/>
        <v>0</v>
      </c>
      <c r="HK15" s="3">
        <f t="shared" si="3"/>
        <v>1</v>
      </c>
      <c r="HL15" s="3">
        <f t="shared" si="3"/>
        <v>0</v>
      </c>
      <c r="HM15" s="3">
        <f t="shared" si="3"/>
        <v>0</v>
      </c>
      <c r="HN15" s="3">
        <f t="shared" si="3"/>
        <v>1</v>
      </c>
      <c r="HO15" s="3">
        <f t="shared" si="3"/>
        <v>0</v>
      </c>
      <c r="HP15" s="3">
        <f t="shared" si="3"/>
        <v>0</v>
      </c>
      <c r="HQ15" s="3">
        <f t="shared" si="3"/>
        <v>1</v>
      </c>
      <c r="HR15" s="3">
        <f t="shared" si="3"/>
        <v>0</v>
      </c>
      <c r="HS15" s="3">
        <f t="shared" si="3"/>
        <v>0</v>
      </c>
      <c r="HT15" s="3">
        <f t="shared" si="3"/>
        <v>1</v>
      </c>
      <c r="HU15" s="3">
        <f t="shared" si="3"/>
        <v>0</v>
      </c>
      <c r="HV15" s="3">
        <f t="shared" si="3"/>
        <v>0</v>
      </c>
      <c r="HW15" s="3">
        <f t="shared" si="3"/>
        <v>0</v>
      </c>
      <c r="HX15" s="3">
        <f t="shared" si="3"/>
        <v>1</v>
      </c>
      <c r="HY15" s="3">
        <f t="shared" si="3"/>
        <v>0</v>
      </c>
      <c r="HZ15" s="3">
        <f t="shared" si="3"/>
        <v>1</v>
      </c>
      <c r="IA15" s="3">
        <f t="shared" si="3"/>
        <v>0</v>
      </c>
      <c r="IB15" s="3">
        <f t="shared" si="3"/>
        <v>0</v>
      </c>
      <c r="IC15" s="3">
        <f t="shared" si="3"/>
        <v>1</v>
      </c>
      <c r="ID15" s="3">
        <f t="shared" si="3"/>
        <v>0</v>
      </c>
      <c r="IE15" s="3">
        <f t="shared" si="3"/>
        <v>0</v>
      </c>
      <c r="IF15" s="3">
        <f t="shared" si="3"/>
        <v>1</v>
      </c>
      <c r="IG15" s="3">
        <f t="shared" si="3"/>
        <v>0</v>
      </c>
      <c r="IH15" s="3">
        <f t="shared" si="3"/>
        <v>0</v>
      </c>
      <c r="II15" s="3">
        <f t="shared" si="3"/>
        <v>1</v>
      </c>
      <c r="IJ15" s="3">
        <f t="shared" si="3"/>
        <v>0</v>
      </c>
      <c r="IK15" s="3">
        <f t="shared" si="3"/>
        <v>0</v>
      </c>
      <c r="IL15" s="3">
        <f t="shared" si="3"/>
        <v>1</v>
      </c>
      <c r="IM15" s="3">
        <f t="shared" si="3"/>
        <v>0</v>
      </c>
      <c r="IN15" s="3">
        <f t="shared" si="3"/>
        <v>0</v>
      </c>
      <c r="IO15" s="3">
        <f t="shared" si="3"/>
        <v>1</v>
      </c>
      <c r="IP15" s="3">
        <f t="shared" si="3"/>
        <v>0</v>
      </c>
      <c r="IQ15" s="3">
        <f t="shared" si="3"/>
        <v>0</v>
      </c>
      <c r="IR15" s="3">
        <f t="shared" si="3"/>
        <v>1</v>
      </c>
      <c r="IS15" s="3">
        <f t="shared" si="3"/>
        <v>0</v>
      </c>
      <c r="IT15" s="3">
        <f t="shared" si="3"/>
        <v>0</v>
      </c>
      <c r="IU15" s="3">
        <f t="shared" si="3"/>
        <v>1</v>
      </c>
      <c r="IV15" s="3">
        <f t="shared" si="3"/>
        <v>0</v>
      </c>
      <c r="IW15" s="3">
        <f t="shared" si="3"/>
        <v>0</v>
      </c>
      <c r="IX15" s="3">
        <f t="shared" si="3"/>
        <v>1</v>
      </c>
      <c r="IY15" s="3">
        <f t="shared" ref="IY15:LJ15" si="4">SUM(IY14:IY14)</f>
        <v>0</v>
      </c>
      <c r="IZ15" s="3">
        <f t="shared" si="4"/>
        <v>0</v>
      </c>
      <c r="JA15" s="3">
        <f t="shared" si="4"/>
        <v>1</v>
      </c>
      <c r="JB15" s="3">
        <f t="shared" si="4"/>
        <v>0</v>
      </c>
      <c r="JC15" s="3">
        <f t="shared" si="4"/>
        <v>0</v>
      </c>
      <c r="JD15" s="3">
        <f t="shared" si="4"/>
        <v>1</v>
      </c>
      <c r="JE15" s="3">
        <f t="shared" si="4"/>
        <v>0</v>
      </c>
      <c r="JF15" s="3">
        <f t="shared" si="4"/>
        <v>0</v>
      </c>
      <c r="JG15" s="3">
        <f t="shared" si="4"/>
        <v>1</v>
      </c>
      <c r="JH15" s="3">
        <f t="shared" si="4"/>
        <v>0</v>
      </c>
      <c r="JI15" s="3">
        <f t="shared" si="4"/>
        <v>0</v>
      </c>
      <c r="JJ15" s="3">
        <f t="shared" si="4"/>
        <v>1</v>
      </c>
      <c r="JK15" s="3">
        <f t="shared" si="4"/>
        <v>0</v>
      </c>
      <c r="JL15" s="3">
        <f t="shared" si="4"/>
        <v>0</v>
      </c>
      <c r="JM15" s="3">
        <f t="shared" si="4"/>
        <v>1</v>
      </c>
      <c r="JN15" s="3">
        <f t="shared" si="4"/>
        <v>0</v>
      </c>
      <c r="JO15" s="3">
        <f t="shared" si="4"/>
        <v>0</v>
      </c>
      <c r="JP15" s="3">
        <f t="shared" si="4"/>
        <v>1</v>
      </c>
      <c r="JQ15" s="3">
        <f t="shared" si="4"/>
        <v>0</v>
      </c>
      <c r="JR15" s="3">
        <f t="shared" si="4"/>
        <v>0</v>
      </c>
      <c r="JS15" s="3">
        <f t="shared" si="4"/>
        <v>1</v>
      </c>
      <c r="JT15" s="3">
        <f t="shared" si="4"/>
        <v>0</v>
      </c>
      <c r="JU15" s="3">
        <f t="shared" si="4"/>
        <v>0</v>
      </c>
      <c r="JV15" s="3">
        <f t="shared" si="4"/>
        <v>1</v>
      </c>
      <c r="JW15" s="3">
        <f t="shared" si="4"/>
        <v>0</v>
      </c>
      <c r="JX15" s="3">
        <f t="shared" si="4"/>
        <v>0</v>
      </c>
      <c r="JY15" s="3">
        <f t="shared" si="4"/>
        <v>1</v>
      </c>
      <c r="JZ15" s="3">
        <f t="shared" si="4"/>
        <v>0</v>
      </c>
      <c r="KA15" s="3">
        <f t="shared" si="4"/>
        <v>0</v>
      </c>
      <c r="KB15" s="3">
        <f t="shared" si="4"/>
        <v>1</v>
      </c>
      <c r="KC15" s="3">
        <f t="shared" si="4"/>
        <v>0</v>
      </c>
      <c r="KD15" s="3">
        <f t="shared" si="4"/>
        <v>0</v>
      </c>
      <c r="KE15" s="3">
        <f t="shared" si="4"/>
        <v>1</v>
      </c>
      <c r="KF15" s="3">
        <f t="shared" si="4"/>
        <v>0</v>
      </c>
      <c r="KG15" s="3">
        <f t="shared" si="4"/>
        <v>0</v>
      </c>
      <c r="KH15" s="3">
        <f t="shared" si="4"/>
        <v>1</v>
      </c>
      <c r="KI15" s="3">
        <f t="shared" si="4"/>
        <v>0</v>
      </c>
      <c r="KJ15" s="3">
        <f t="shared" si="4"/>
        <v>0</v>
      </c>
      <c r="KK15" s="3">
        <f t="shared" si="4"/>
        <v>1</v>
      </c>
      <c r="KL15" s="3">
        <f t="shared" si="4"/>
        <v>0</v>
      </c>
      <c r="KM15" s="3">
        <f t="shared" si="4"/>
        <v>0</v>
      </c>
      <c r="KN15" s="3">
        <f t="shared" si="4"/>
        <v>1</v>
      </c>
      <c r="KO15" s="3">
        <f t="shared" si="4"/>
        <v>0</v>
      </c>
      <c r="KP15" s="3">
        <f t="shared" si="4"/>
        <v>0</v>
      </c>
      <c r="KQ15" s="3">
        <f t="shared" si="4"/>
        <v>1</v>
      </c>
      <c r="KR15" s="3">
        <f t="shared" si="4"/>
        <v>0</v>
      </c>
      <c r="KS15" s="3">
        <f t="shared" si="4"/>
        <v>0</v>
      </c>
      <c r="KT15" s="3">
        <f t="shared" si="4"/>
        <v>1</v>
      </c>
      <c r="KU15" s="3">
        <f t="shared" si="4"/>
        <v>0</v>
      </c>
      <c r="KV15" s="3">
        <f t="shared" si="4"/>
        <v>0</v>
      </c>
      <c r="KW15" s="3">
        <f t="shared" si="4"/>
        <v>1</v>
      </c>
      <c r="KX15" s="3">
        <f t="shared" si="4"/>
        <v>0</v>
      </c>
      <c r="KY15" s="3">
        <f t="shared" si="4"/>
        <v>0</v>
      </c>
      <c r="KZ15" s="3">
        <f t="shared" si="4"/>
        <v>1</v>
      </c>
      <c r="LA15" s="3">
        <f t="shared" si="4"/>
        <v>0</v>
      </c>
      <c r="LB15" s="3">
        <f t="shared" si="4"/>
        <v>0</v>
      </c>
      <c r="LC15" s="3">
        <f t="shared" si="4"/>
        <v>1</v>
      </c>
      <c r="LD15" s="3">
        <f t="shared" si="4"/>
        <v>0</v>
      </c>
      <c r="LE15" s="3">
        <f t="shared" si="4"/>
        <v>0</v>
      </c>
      <c r="LF15" s="3">
        <f t="shared" si="4"/>
        <v>1</v>
      </c>
      <c r="LG15" s="3">
        <f t="shared" si="4"/>
        <v>0</v>
      </c>
      <c r="LH15" s="3">
        <f t="shared" si="4"/>
        <v>0</v>
      </c>
      <c r="LI15" s="3">
        <f t="shared" si="4"/>
        <v>1</v>
      </c>
      <c r="LJ15" s="3">
        <f t="shared" si="4"/>
        <v>0</v>
      </c>
      <c r="LK15" s="3">
        <f t="shared" ref="LK15:NV15" si="5">SUM(LK14:LK14)</f>
        <v>0</v>
      </c>
      <c r="LL15" s="3">
        <f t="shared" si="5"/>
        <v>0</v>
      </c>
      <c r="LM15" s="3">
        <f t="shared" si="5"/>
        <v>1</v>
      </c>
      <c r="LN15" s="3">
        <f t="shared" si="5"/>
        <v>0</v>
      </c>
      <c r="LO15" s="3">
        <f t="shared" si="5"/>
        <v>1</v>
      </c>
      <c r="LP15" s="3">
        <f t="shared" si="5"/>
        <v>0</v>
      </c>
      <c r="LQ15" s="3">
        <f t="shared" si="5"/>
        <v>0</v>
      </c>
      <c r="LR15" s="3">
        <f t="shared" si="5"/>
        <v>1</v>
      </c>
      <c r="LS15" s="3">
        <f t="shared" si="5"/>
        <v>0</v>
      </c>
      <c r="LT15" s="3">
        <f t="shared" si="5"/>
        <v>0</v>
      </c>
      <c r="LU15" s="3">
        <f t="shared" si="5"/>
        <v>1</v>
      </c>
      <c r="LV15" s="3">
        <f t="shared" si="5"/>
        <v>0</v>
      </c>
      <c r="LW15" s="3">
        <f t="shared" si="5"/>
        <v>0</v>
      </c>
      <c r="LX15" s="3">
        <f t="shared" si="5"/>
        <v>1</v>
      </c>
      <c r="LY15" s="3">
        <f t="shared" si="5"/>
        <v>0</v>
      </c>
      <c r="LZ15" s="3">
        <f t="shared" si="5"/>
        <v>0</v>
      </c>
      <c r="MA15" s="3">
        <f t="shared" si="5"/>
        <v>1</v>
      </c>
      <c r="MB15" s="3">
        <f t="shared" si="5"/>
        <v>0</v>
      </c>
      <c r="MC15" s="3">
        <f t="shared" si="5"/>
        <v>0</v>
      </c>
      <c r="MD15" s="3">
        <f t="shared" si="5"/>
        <v>1</v>
      </c>
      <c r="ME15" s="3">
        <f t="shared" si="5"/>
        <v>0</v>
      </c>
      <c r="MF15" s="3">
        <f t="shared" si="5"/>
        <v>0</v>
      </c>
      <c r="MG15" s="3">
        <f t="shared" si="5"/>
        <v>1</v>
      </c>
      <c r="MH15" s="3">
        <f t="shared" si="5"/>
        <v>0</v>
      </c>
      <c r="MI15" s="3">
        <f t="shared" si="5"/>
        <v>0</v>
      </c>
      <c r="MJ15" s="3">
        <f t="shared" si="5"/>
        <v>1</v>
      </c>
      <c r="MK15" s="3">
        <f t="shared" si="5"/>
        <v>0</v>
      </c>
      <c r="ML15" s="3">
        <f t="shared" si="5"/>
        <v>0</v>
      </c>
      <c r="MM15" s="3">
        <f t="shared" si="5"/>
        <v>1</v>
      </c>
      <c r="MN15" s="3">
        <f t="shared" si="5"/>
        <v>0</v>
      </c>
      <c r="MO15" s="3">
        <f t="shared" si="5"/>
        <v>0</v>
      </c>
      <c r="MP15" s="3">
        <f t="shared" si="5"/>
        <v>0</v>
      </c>
      <c r="MQ15" s="3">
        <f t="shared" si="5"/>
        <v>1</v>
      </c>
      <c r="MR15" s="3">
        <f t="shared" si="5"/>
        <v>0</v>
      </c>
      <c r="MS15" s="3">
        <f t="shared" si="5"/>
        <v>1</v>
      </c>
      <c r="MT15" s="3">
        <f t="shared" si="5"/>
        <v>0</v>
      </c>
      <c r="MU15" s="3">
        <f t="shared" si="5"/>
        <v>0</v>
      </c>
      <c r="MV15" s="3">
        <f t="shared" si="5"/>
        <v>1</v>
      </c>
      <c r="MW15" s="3">
        <f t="shared" si="5"/>
        <v>0</v>
      </c>
      <c r="MX15" s="3">
        <f t="shared" si="5"/>
        <v>0</v>
      </c>
      <c r="MY15" s="3">
        <f t="shared" si="5"/>
        <v>1</v>
      </c>
      <c r="MZ15" s="3">
        <f t="shared" si="5"/>
        <v>0</v>
      </c>
      <c r="NA15" s="3">
        <f t="shared" si="5"/>
        <v>0</v>
      </c>
      <c r="NB15" s="3">
        <f t="shared" si="5"/>
        <v>1</v>
      </c>
      <c r="NC15" s="3">
        <f t="shared" si="5"/>
        <v>0</v>
      </c>
      <c r="ND15" s="3">
        <f t="shared" si="5"/>
        <v>0</v>
      </c>
      <c r="NE15" s="3">
        <f t="shared" si="5"/>
        <v>1</v>
      </c>
      <c r="NF15" s="3">
        <f t="shared" si="5"/>
        <v>0</v>
      </c>
      <c r="NG15" s="3">
        <f t="shared" si="5"/>
        <v>0</v>
      </c>
      <c r="NH15" s="3">
        <f t="shared" si="5"/>
        <v>1</v>
      </c>
      <c r="NI15" s="3">
        <f t="shared" si="5"/>
        <v>0</v>
      </c>
      <c r="NJ15" s="3">
        <f t="shared" si="5"/>
        <v>0</v>
      </c>
      <c r="NK15" s="3">
        <f t="shared" si="5"/>
        <v>1</v>
      </c>
      <c r="NL15" s="3">
        <f t="shared" si="5"/>
        <v>0</v>
      </c>
      <c r="NM15" s="3">
        <f t="shared" si="5"/>
        <v>0</v>
      </c>
      <c r="NN15" s="3">
        <f t="shared" si="5"/>
        <v>0</v>
      </c>
      <c r="NO15" s="3">
        <f t="shared" si="5"/>
        <v>1</v>
      </c>
      <c r="NP15" s="3">
        <f t="shared" si="5"/>
        <v>0</v>
      </c>
      <c r="NQ15" s="3">
        <f t="shared" si="5"/>
        <v>1</v>
      </c>
      <c r="NR15" s="3">
        <f t="shared" si="5"/>
        <v>0</v>
      </c>
      <c r="NS15" s="3">
        <f t="shared" si="5"/>
        <v>0</v>
      </c>
      <c r="NT15" s="3">
        <f t="shared" si="5"/>
        <v>1</v>
      </c>
      <c r="NU15" s="3">
        <f t="shared" si="5"/>
        <v>0</v>
      </c>
      <c r="NV15" s="3">
        <f t="shared" si="5"/>
        <v>0</v>
      </c>
      <c r="NW15" s="3">
        <f t="shared" ref="NW15:QH15" si="6">SUM(NW14:NW14)</f>
        <v>1</v>
      </c>
      <c r="NX15" s="3">
        <f t="shared" si="6"/>
        <v>0</v>
      </c>
      <c r="NY15" s="3">
        <f t="shared" si="6"/>
        <v>0</v>
      </c>
      <c r="NZ15" s="3">
        <f t="shared" si="6"/>
        <v>1</v>
      </c>
      <c r="OA15" s="3">
        <f t="shared" si="6"/>
        <v>0</v>
      </c>
      <c r="OB15" s="3">
        <f t="shared" si="6"/>
        <v>0</v>
      </c>
      <c r="OC15" s="3">
        <f t="shared" si="6"/>
        <v>0</v>
      </c>
      <c r="OD15" s="3">
        <f t="shared" si="6"/>
        <v>1</v>
      </c>
      <c r="OE15" s="3">
        <f t="shared" si="6"/>
        <v>0</v>
      </c>
      <c r="OF15" s="3">
        <f t="shared" si="6"/>
        <v>1</v>
      </c>
      <c r="OG15" s="3">
        <f t="shared" si="6"/>
        <v>0</v>
      </c>
      <c r="OH15" s="3">
        <f t="shared" si="6"/>
        <v>0</v>
      </c>
      <c r="OI15" s="3">
        <f t="shared" si="6"/>
        <v>1</v>
      </c>
      <c r="OJ15" s="3">
        <f t="shared" si="6"/>
        <v>0</v>
      </c>
      <c r="OK15" s="3">
        <f t="shared" si="6"/>
        <v>0</v>
      </c>
      <c r="OL15" s="3">
        <f t="shared" si="6"/>
        <v>1</v>
      </c>
      <c r="OM15" s="3">
        <f t="shared" si="6"/>
        <v>0</v>
      </c>
      <c r="ON15" s="3">
        <f t="shared" si="6"/>
        <v>0</v>
      </c>
      <c r="OO15" s="3">
        <f t="shared" si="6"/>
        <v>1</v>
      </c>
      <c r="OP15" s="3">
        <f t="shared" si="6"/>
        <v>0</v>
      </c>
      <c r="OQ15" s="3">
        <f t="shared" si="6"/>
        <v>0</v>
      </c>
      <c r="OR15" s="3">
        <f t="shared" si="6"/>
        <v>1</v>
      </c>
      <c r="OS15" s="3">
        <f t="shared" si="6"/>
        <v>0</v>
      </c>
      <c r="OT15" s="3">
        <f t="shared" si="6"/>
        <v>0</v>
      </c>
      <c r="OU15" s="3">
        <f t="shared" si="6"/>
        <v>1</v>
      </c>
      <c r="OV15" s="3">
        <f t="shared" si="6"/>
        <v>0</v>
      </c>
      <c r="OW15" s="3">
        <f t="shared" si="6"/>
        <v>0</v>
      </c>
      <c r="OX15" s="3">
        <f t="shared" si="6"/>
        <v>1</v>
      </c>
      <c r="OY15" s="3">
        <f t="shared" si="6"/>
        <v>0</v>
      </c>
      <c r="OZ15" s="3">
        <f t="shared" si="6"/>
        <v>0</v>
      </c>
      <c r="PA15" s="3">
        <f t="shared" si="6"/>
        <v>1</v>
      </c>
      <c r="PB15" s="3">
        <f t="shared" si="6"/>
        <v>0</v>
      </c>
      <c r="PC15" s="3">
        <f t="shared" si="6"/>
        <v>0</v>
      </c>
      <c r="PD15" s="3">
        <f t="shared" si="6"/>
        <v>1</v>
      </c>
      <c r="PE15" s="3">
        <f t="shared" si="6"/>
        <v>0</v>
      </c>
      <c r="PF15" s="3">
        <f t="shared" si="6"/>
        <v>0</v>
      </c>
      <c r="PG15" s="3">
        <f t="shared" si="6"/>
        <v>1</v>
      </c>
      <c r="PH15" s="3">
        <f t="shared" si="6"/>
        <v>0</v>
      </c>
      <c r="PI15" s="3">
        <f t="shared" si="6"/>
        <v>0</v>
      </c>
      <c r="PJ15" s="3">
        <f t="shared" si="6"/>
        <v>1</v>
      </c>
      <c r="PK15" s="3">
        <f t="shared" si="6"/>
        <v>0</v>
      </c>
      <c r="PL15" s="3">
        <f t="shared" si="6"/>
        <v>0</v>
      </c>
      <c r="PM15" s="3">
        <f t="shared" si="6"/>
        <v>1</v>
      </c>
      <c r="PN15" s="3">
        <f t="shared" si="6"/>
        <v>0</v>
      </c>
      <c r="PO15" s="3">
        <f t="shared" si="6"/>
        <v>0</v>
      </c>
      <c r="PP15" s="3">
        <f t="shared" si="6"/>
        <v>0</v>
      </c>
      <c r="PQ15" s="3">
        <f t="shared" si="6"/>
        <v>1</v>
      </c>
      <c r="PR15" s="3">
        <f t="shared" si="6"/>
        <v>0</v>
      </c>
      <c r="PS15" s="3">
        <f t="shared" si="6"/>
        <v>1</v>
      </c>
      <c r="PT15" s="3">
        <f t="shared" si="6"/>
        <v>0</v>
      </c>
      <c r="PU15" s="3">
        <f t="shared" si="6"/>
        <v>0</v>
      </c>
      <c r="PV15" s="3">
        <f t="shared" si="6"/>
        <v>1</v>
      </c>
      <c r="PW15" s="3">
        <f t="shared" si="6"/>
        <v>0</v>
      </c>
      <c r="PX15" s="3">
        <f t="shared" si="6"/>
        <v>0</v>
      </c>
      <c r="PY15" s="3">
        <f t="shared" si="6"/>
        <v>1</v>
      </c>
      <c r="PZ15" s="3">
        <f t="shared" si="6"/>
        <v>0</v>
      </c>
      <c r="QA15" s="3">
        <f t="shared" si="6"/>
        <v>0</v>
      </c>
      <c r="QB15" s="3">
        <f t="shared" si="6"/>
        <v>1</v>
      </c>
      <c r="QC15" s="3">
        <f t="shared" si="6"/>
        <v>0</v>
      </c>
      <c r="QD15" s="3">
        <f t="shared" si="6"/>
        <v>0</v>
      </c>
      <c r="QE15" s="3">
        <f t="shared" si="6"/>
        <v>1</v>
      </c>
      <c r="QF15" s="3">
        <f t="shared" si="6"/>
        <v>0</v>
      </c>
      <c r="QG15" s="3">
        <f t="shared" si="6"/>
        <v>0</v>
      </c>
      <c r="QH15" s="3">
        <f t="shared" si="6"/>
        <v>0</v>
      </c>
      <c r="QI15" s="3">
        <f t="shared" ref="QI15:ST15" si="7">SUM(QI14:QI14)</f>
        <v>1</v>
      </c>
      <c r="QJ15" s="3">
        <f t="shared" si="7"/>
        <v>0</v>
      </c>
      <c r="QK15" s="3">
        <f t="shared" si="7"/>
        <v>1</v>
      </c>
      <c r="QL15" s="3">
        <f t="shared" si="7"/>
        <v>0</v>
      </c>
      <c r="QM15" s="3">
        <f t="shared" si="7"/>
        <v>0</v>
      </c>
      <c r="QN15" s="3">
        <f t="shared" si="7"/>
        <v>1</v>
      </c>
      <c r="QO15" s="3">
        <f t="shared" si="7"/>
        <v>0</v>
      </c>
      <c r="QP15" s="3">
        <f t="shared" si="7"/>
        <v>0</v>
      </c>
      <c r="QQ15" s="3">
        <f t="shared" si="7"/>
        <v>1</v>
      </c>
      <c r="QR15" s="3">
        <f t="shared" si="7"/>
        <v>0</v>
      </c>
      <c r="QS15" s="3">
        <f t="shared" si="7"/>
        <v>0</v>
      </c>
      <c r="QT15" s="3">
        <f t="shared" si="7"/>
        <v>1</v>
      </c>
      <c r="QU15" s="3">
        <f t="shared" si="7"/>
        <v>0</v>
      </c>
      <c r="QV15" s="3">
        <f t="shared" si="7"/>
        <v>0</v>
      </c>
      <c r="QW15" s="3">
        <f t="shared" si="7"/>
        <v>1</v>
      </c>
      <c r="QX15" s="3">
        <f t="shared" si="7"/>
        <v>0</v>
      </c>
      <c r="QY15" s="3">
        <f t="shared" si="7"/>
        <v>0</v>
      </c>
      <c r="QZ15" s="3">
        <f t="shared" si="7"/>
        <v>1</v>
      </c>
      <c r="RA15" s="3">
        <f t="shared" si="7"/>
        <v>0</v>
      </c>
      <c r="RB15" s="3">
        <f t="shared" si="7"/>
        <v>0</v>
      </c>
      <c r="RC15" s="3">
        <f t="shared" si="7"/>
        <v>1</v>
      </c>
      <c r="RD15" s="3">
        <f t="shared" si="7"/>
        <v>0</v>
      </c>
      <c r="RE15" s="3">
        <f t="shared" si="7"/>
        <v>0</v>
      </c>
      <c r="RF15" s="3">
        <f t="shared" si="7"/>
        <v>1</v>
      </c>
      <c r="RG15" s="3">
        <f t="shared" si="7"/>
        <v>0</v>
      </c>
      <c r="RH15" s="3">
        <f t="shared" si="7"/>
        <v>0</v>
      </c>
      <c r="RI15" s="3">
        <f t="shared" si="7"/>
        <v>1</v>
      </c>
      <c r="RJ15" s="3">
        <f t="shared" si="7"/>
        <v>0</v>
      </c>
      <c r="RK15" s="3">
        <f t="shared" si="7"/>
        <v>0</v>
      </c>
      <c r="RL15" s="3">
        <f t="shared" si="7"/>
        <v>1</v>
      </c>
      <c r="RM15" s="3">
        <f t="shared" si="7"/>
        <v>0</v>
      </c>
      <c r="RN15" s="3">
        <f t="shared" si="7"/>
        <v>0</v>
      </c>
      <c r="RO15" s="3">
        <f t="shared" si="7"/>
        <v>1</v>
      </c>
      <c r="RP15" s="3">
        <f t="shared" si="7"/>
        <v>0</v>
      </c>
      <c r="RQ15" s="3">
        <f t="shared" si="7"/>
        <v>0</v>
      </c>
      <c r="RR15" s="3">
        <f t="shared" si="7"/>
        <v>1</v>
      </c>
      <c r="RS15" s="3">
        <f t="shared" si="7"/>
        <v>0</v>
      </c>
      <c r="RT15" s="3">
        <f t="shared" si="7"/>
        <v>0</v>
      </c>
      <c r="RU15" s="3">
        <f t="shared" si="7"/>
        <v>1</v>
      </c>
      <c r="RV15" s="3">
        <f t="shared" si="7"/>
        <v>0</v>
      </c>
      <c r="RW15" s="3">
        <f t="shared" si="7"/>
        <v>0</v>
      </c>
      <c r="RX15" s="3">
        <f t="shared" si="7"/>
        <v>1</v>
      </c>
      <c r="RY15" s="3">
        <f t="shared" si="7"/>
        <v>0</v>
      </c>
      <c r="RZ15" s="3">
        <f t="shared" si="7"/>
        <v>0</v>
      </c>
      <c r="SA15" s="3">
        <f t="shared" si="7"/>
        <v>1</v>
      </c>
      <c r="SB15" s="3">
        <f t="shared" si="7"/>
        <v>0</v>
      </c>
      <c r="SC15" s="3">
        <f t="shared" si="7"/>
        <v>0</v>
      </c>
      <c r="SD15" s="3">
        <f t="shared" si="7"/>
        <v>1</v>
      </c>
      <c r="SE15" s="3">
        <f t="shared" si="7"/>
        <v>0</v>
      </c>
      <c r="SF15" s="3">
        <f t="shared" si="7"/>
        <v>0</v>
      </c>
      <c r="SG15" s="3">
        <f t="shared" si="7"/>
        <v>1</v>
      </c>
      <c r="SH15" s="3">
        <f t="shared" si="7"/>
        <v>0</v>
      </c>
      <c r="SI15" s="3">
        <f t="shared" si="7"/>
        <v>0</v>
      </c>
      <c r="SJ15" s="3">
        <f t="shared" si="7"/>
        <v>1</v>
      </c>
      <c r="SK15" s="3">
        <f t="shared" si="7"/>
        <v>0</v>
      </c>
      <c r="SL15" s="3">
        <f t="shared" si="7"/>
        <v>0</v>
      </c>
      <c r="SM15" s="3">
        <f t="shared" si="7"/>
        <v>0</v>
      </c>
      <c r="SN15" s="3">
        <f t="shared" si="7"/>
        <v>1</v>
      </c>
      <c r="SO15" s="3">
        <f t="shared" si="7"/>
        <v>0</v>
      </c>
      <c r="SP15" s="3">
        <f t="shared" si="7"/>
        <v>1</v>
      </c>
      <c r="SQ15" s="3">
        <f t="shared" si="7"/>
        <v>0</v>
      </c>
      <c r="SR15" s="3">
        <f t="shared" si="7"/>
        <v>0</v>
      </c>
      <c r="SS15" s="3">
        <f t="shared" si="7"/>
        <v>1</v>
      </c>
      <c r="ST15" s="3">
        <f t="shared" si="7"/>
        <v>0</v>
      </c>
      <c r="SU15" s="3">
        <f t="shared" ref="SU15:TG15" si="8">SUM(SU14:SU14)</f>
        <v>0</v>
      </c>
      <c r="SV15" s="3">
        <f t="shared" si="8"/>
        <v>1</v>
      </c>
      <c r="SW15" s="3">
        <f t="shared" si="8"/>
        <v>0</v>
      </c>
      <c r="SX15" s="3">
        <f t="shared" si="8"/>
        <v>0</v>
      </c>
      <c r="SY15" s="3">
        <f t="shared" si="8"/>
        <v>1</v>
      </c>
      <c r="SZ15" s="3">
        <f t="shared" si="8"/>
        <v>0</v>
      </c>
      <c r="TA15" s="3">
        <f t="shared" si="8"/>
        <v>0</v>
      </c>
      <c r="TB15" s="3">
        <f t="shared" si="8"/>
        <v>1</v>
      </c>
      <c r="TC15" s="3">
        <f t="shared" si="8"/>
        <v>0</v>
      </c>
      <c r="TD15" s="3">
        <f t="shared" si="8"/>
        <v>0</v>
      </c>
      <c r="TE15" s="3">
        <f t="shared" si="8"/>
        <v>1</v>
      </c>
      <c r="TF15" s="3">
        <f t="shared" si="8"/>
        <v>0</v>
      </c>
      <c r="TG15" s="3">
        <f t="shared" si="8"/>
        <v>0</v>
      </c>
    </row>
    <row r="16" spans="1:527" ht="37.5" customHeight="1" x14ac:dyDescent="0.25">
      <c r="A16" s="77" t="s">
        <v>2198</v>
      </c>
      <c r="B16" s="78"/>
      <c r="C16" s="11">
        <f>C15/1%</f>
        <v>100</v>
      </c>
      <c r="D16" s="11">
        <f t="shared" ref="D16:BO16" si="9">D15/1%</f>
        <v>0</v>
      </c>
      <c r="E16" s="11">
        <f t="shared" si="9"/>
        <v>0</v>
      </c>
      <c r="F16" s="11">
        <f t="shared" si="9"/>
        <v>100</v>
      </c>
      <c r="G16" s="11">
        <f t="shared" si="9"/>
        <v>0</v>
      </c>
      <c r="H16" s="11">
        <f t="shared" si="9"/>
        <v>0</v>
      </c>
      <c r="I16" s="11">
        <f t="shared" si="9"/>
        <v>0</v>
      </c>
      <c r="J16" s="11">
        <f t="shared" si="9"/>
        <v>100</v>
      </c>
      <c r="K16" s="11">
        <f t="shared" si="9"/>
        <v>0</v>
      </c>
      <c r="L16" s="11">
        <f t="shared" si="9"/>
        <v>100</v>
      </c>
      <c r="M16" s="11">
        <f t="shared" si="9"/>
        <v>0</v>
      </c>
      <c r="N16" s="11">
        <f t="shared" si="9"/>
        <v>0</v>
      </c>
      <c r="O16" s="11">
        <f t="shared" si="9"/>
        <v>100</v>
      </c>
      <c r="P16" s="11">
        <f t="shared" si="9"/>
        <v>0</v>
      </c>
      <c r="Q16" s="11">
        <f t="shared" si="9"/>
        <v>0</v>
      </c>
      <c r="R16" s="11">
        <f t="shared" si="9"/>
        <v>100</v>
      </c>
      <c r="S16" s="11">
        <f t="shared" si="9"/>
        <v>0</v>
      </c>
      <c r="T16" s="11">
        <f t="shared" si="9"/>
        <v>0</v>
      </c>
      <c r="U16" s="11">
        <f t="shared" si="9"/>
        <v>100</v>
      </c>
      <c r="V16" s="11">
        <f t="shared" si="9"/>
        <v>0</v>
      </c>
      <c r="W16" s="11">
        <f t="shared" si="9"/>
        <v>0</v>
      </c>
      <c r="X16" s="11">
        <f t="shared" si="9"/>
        <v>100</v>
      </c>
      <c r="Y16" s="11">
        <f t="shared" si="9"/>
        <v>0</v>
      </c>
      <c r="Z16" s="11">
        <f t="shared" si="9"/>
        <v>0</v>
      </c>
      <c r="AA16" s="11">
        <f t="shared" si="9"/>
        <v>100</v>
      </c>
      <c r="AB16" s="11">
        <f t="shared" si="9"/>
        <v>0</v>
      </c>
      <c r="AC16" s="11">
        <f t="shared" si="9"/>
        <v>0</v>
      </c>
      <c r="AD16" s="11">
        <f t="shared" si="9"/>
        <v>100</v>
      </c>
      <c r="AE16" s="11">
        <f t="shared" si="9"/>
        <v>0</v>
      </c>
      <c r="AF16" s="11">
        <f t="shared" si="9"/>
        <v>0</v>
      </c>
      <c r="AG16" s="11">
        <f t="shared" si="9"/>
        <v>100</v>
      </c>
      <c r="AH16" s="11">
        <f t="shared" si="9"/>
        <v>0</v>
      </c>
      <c r="AI16" s="11">
        <f t="shared" si="9"/>
        <v>0</v>
      </c>
      <c r="AJ16" s="11">
        <f t="shared" si="9"/>
        <v>100</v>
      </c>
      <c r="AK16" s="11">
        <f t="shared" si="9"/>
        <v>0</v>
      </c>
      <c r="AL16" s="11">
        <f t="shared" si="9"/>
        <v>0</v>
      </c>
      <c r="AM16" s="11">
        <f t="shared" si="9"/>
        <v>0</v>
      </c>
      <c r="AN16" s="11">
        <f t="shared" si="9"/>
        <v>100</v>
      </c>
      <c r="AO16" s="11">
        <f t="shared" si="9"/>
        <v>0</v>
      </c>
      <c r="AP16" s="11">
        <f t="shared" si="9"/>
        <v>100</v>
      </c>
      <c r="AQ16" s="11">
        <f t="shared" si="9"/>
        <v>0</v>
      </c>
      <c r="AR16" s="11">
        <f t="shared" si="9"/>
        <v>0</v>
      </c>
      <c r="AS16" s="11">
        <f t="shared" si="9"/>
        <v>100</v>
      </c>
      <c r="AT16" s="11">
        <f t="shared" si="9"/>
        <v>0</v>
      </c>
      <c r="AU16" s="11">
        <f t="shared" si="9"/>
        <v>0</v>
      </c>
      <c r="AV16" s="11">
        <f t="shared" si="9"/>
        <v>100</v>
      </c>
      <c r="AW16" s="11">
        <f t="shared" si="9"/>
        <v>0</v>
      </c>
      <c r="AX16" s="11">
        <f t="shared" si="9"/>
        <v>0</v>
      </c>
      <c r="AY16" s="11">
        <f t="shared" si="9"/>
        <v>100</v>
      </c>
      <c r="AZ16" s="11">
        <f t="shared" si="9"/>
        <v>0</v>
      </c>
      <c r="BA16" s="11">
        <f t="shared" si="9"/>
        <v>0</v>
      </c>
      <c r="BB16" s="11">
        <f t="shared" si="9"/>
        <v>100</v>
      </c>
      <c r="BC16" s="11">
        <f t="shared" si="9"/>
        <v>0</v>
      </c>
      <c r="BD16" s="11">
        <f t="shared" si="9"/>
        <v>0</v>
      </c>
      <c r="BE16" s="11">
        <f t="shared" si="9"/>
        <v>100</v>
      </c>
      <c r="BF16" s="11">
        <f t="shared" si="9"/>
        <v>0</v>
      </c>
      <c r="BG16" s="11">
        <f t="shared" si="9"/>
        <v>0</v>
      </c>
      <c r="BH16" s="11">
        <f t="shared" si="9"/>
        <v>100</v>
      </c>
      <c r="BI16" s="11">
        <f t="shared" si="9"/>
        <v>0</v>
      </c>
      <c r="BJ16" s="11">
        <f t="shared" si="9"/>
        <v>0</v>
      </c>
      <c r="BK16" s="11">
        <f t="shared" si="9"/>
        <v>100</v>
      </c>
      <c r="BL16" s="11">
        <f t="shared" si="9"/>
        <v>0</v>
      </c>
      <c r="BM16" s="11">
        <f t="shared" si="9"/>
        <v>0</v>
      </c>
      <c r="BN16" s="11">
        <f t="shared" si="9"/>
        <v>100</v>
      </c>
      <c r="BO16" s="11">
        <f t="shared" si="9"/>
        <v>0</v>
      </c>
      <c r="BP16" s="11">
        <f t="shared" ref="BP16:EA16" si="10">BP15/1%</f>
        <v>0</v>
      </c>
      <c r="BQ16" s="11">
        <f t="shared" si="10"/>
        <v>100</v>
      </c>
      <c r="BR16" s="11">
        <f t="shared" si="10"/>
        <v>0</v>
      </c>
      <c r="BS16" s="11">
        <f t="shared" si="10"/>
        <v>0</v>
      </c>
      <c r="BT16" s="11">
        <f t="shared" si="10"/>
        <v>0</v>
      </c>
      <c r="BU16" s="11">
        <f t="shared" si="10"/>
        <v>100</v>
      </c>
      <c r="BV16" s="11">
        <f t="shared" si="10"/>
        <v>0</v>
      </c>
      <c r="BW16" s="11">
        <f t="shared" si="10"/>
        <v>0</v>
      </c>
      <c r="BX16" s="11">
        <f t="shared" si="10"/>
        <v>100</v>
      </c>
      <c r="BY16" s="11">
        <f t="shared" si="10"/>
        <v>0</v>
      </c>
      <c r="BZ16" s="11">
        <f t="shared" si="10"/>
        <v>100</v>
      </c>
      <c r="CA16" s="11">
        <f t="shared" si="10"/>
        <v>0</v>
      </c>
      <c r="CB16" s="11">
        <f t="shared" si="10"/>
        <v>0</v>
      </c>
      <c r="CC16" s="11">
        <f t="shared" si="10"/>
        <v>100</v>
      </c>
      <c r="CD16" s="11">
        <f t="shared" si="10"/>
        <v>0</v>
      </c>
      <c r="CE16" s="11">
        <f t="shared" si="10"/>
        <v>0</v>
      </c>
      <c r="CF16" s="11">
        <f t="shared" si="10"/>
        <v>0</v>
      </c>
      <c r="CG16" s="11">
        <f t="shared" si="10"/>
        <v>100</v>
      </c>
      <c r="CH16" s="11">
        <f t="shared" si="10"/>
        <v>0</v>
      </c>
      <c r="CI16" s="11">
        <f t="shared" si="10"/>
        <v>100</v>
      </c>
      <c r="CJ16" s="11">
        <f t="shared" si="10"/>
        <v>0</v>
      </c>
      <c r="CK16" s="11">
        <f t="shared" si="10"/>
        <v>0</v>
      </c>
      <c r="CL16" s="11">
        <f t="shared" si="10"/>
        <v>100</v>
      </c>
      <c r="CM16" s="11">
        <f t="shared" si="10"/>
        <v>0</v>
      </c>
      <c r="CN16" s="11">
        <f t="shared" si="10"/>
        <v>0</v>
      </c>
      <c r="CO16" s="11">
        <f t="shared" si="10"/>
        <v>100</v>
      </c>
      <c r="CP16" s="11">
        <f t="shared" si="10"/>
        <v>0</v>
      </c>
      <c r="CQ16" s="11">
        <f t="shared" si="10"/>
        <v>0</v>
      </c>
      <c r="CR16" s="11">
        <f t="shared" si="10"/>
        <v>0</v>
      </c>
      <c r="CS16" s="11">
        <f t="shared" si="10"/>
        <v>100</v>
      </c>
      <c r="CT16" s="11">
        <f t="shared" si="10"/>
        <v>0</v>
      </c>
      <c r="CU16" s="11">
        <f t="shared" si="10"/>
        <v>100</v>
      </c>
      <c r="CV16" s="11">
        <f t="shared" si="10"/>
        <v>0</v>
      </c>
      <c r="CW16" s="11">
        <f t="shared" si="10"/>
        <v>0</v>
      </c>
      <c r="CX16" s="11">
        <f t="shared" si="10"/>
        <v>100</v>
      </c>
      <c r="CY16" s="11">
        <f t="shared" si="10"/>
        <v>0</v>
      </c>
      <c r="CZ16" s="11">
        <f t="shared" si="10"/>
        <v>0</v>
      </c>
      <c r="DA16" s="11">
        <f t="shared" si="10"/>
        <v>100</v>
      </c>
      <c r="DB16" s="11">
        <f t="shared" si="10"/>
        <v>0</v>
      </c>
      <c r="DC16" s="11">
        <f t="shared" si="10"/>
        <v>0</v>
      </c>
      <c r="DD16" s="11">
        <f t="shared" si="10"/>
        <v>100</v>
      </c>
      <c r="DE16" s="11">
        <f t="shared" si="10"/>
        <v>0</v>
      </c>
      <c r="DF16" s="11">
        <f t="shared" si="10"/>
        <v>0</v>
      </c>
      <c r="DG16" s="11">
        <f t="shared" si="10"/>
        <v>100</v>
      </c>
      <c r="DH16" s="11">
        <f t="shared" si="10"/>
        <v>0</v>
      </c>
      <c r="DI16" s="11">
        <f t="shared" si="10"/>
        <v>0</v>
      </c>
      <c r="DJ16" s="11">
        <f t="shared" si="10"/>
        <v>0</v>
      </c>
      <c r="DK16" s="11">
        <f t="shared" si="10"/>
        <v>100</v>
      </c>
      <c r="DL16" s="11">
        <f t="shared" si="10"/>
        <v>0</v>
      </c>
      <c r="DM16" s="11">
        <f t="shared" si="10"/>
        <v>100</v>
      </c>
      <c r="DN16" s="11">
        <f t="shared" si="10"/>
        <v>0</v>
      </c>
      <c r="DO16" s="11">
        <f t="shared" si="10"/>
        <v>0</v>
      </c>
      <c r="DP16" s="11">
        <f t="shared" si="10"/>
        <v>100</v>
      </c>
      <c r="DQ16" s="11">
        <f t="shared" si="10"/>
        <v>0</v>
      </c>
      <c r="DR16" s="11">
        <f t="shared" si="10"/>
        <v>0</v>
      </c>
      <c r="DS16" s="11">
        <f t="shared" si="10"/>
        <v>100</v>
      </c>
      <c r="DT16" s="11">
        <f t="shared" si="10"/>
        <v>0</v>
      </c>
      <c r="DU16" s="11">
        <f t="shared" si="10"/>
        <v>0</v>
      </c>
      <c r="DV16" s="11">
        <f t="shared" si="10"/>
        <v>0</v>
      </c>
      <c r="DW16" s="11">
        <f t="shared" si="10"/>
        <v>100</v>
      </c>
      <c r="DX16" s="11">
        <f t="shared" si="10"/>
        <v>0</v>
      </c>
      <c r="DY16" s="11">
        <f t="shared" si="10"/>
        <v>100</v>
      </c>
      <c r="DZ16" s="11">
        <f t="shared" si="10"/>
        <v>0</v>
      </c>
      <c r="EA16" s="11">
        <f t="shared" si="10"/>
        <v>0</v>
      </c>
      <c r="EB16" s="11">
        <f t="shared" ref="EB16:GM16" si="11">EB15/1%</f>
        <v>100</v>
      </c>
      <c r="EC16" s="11">
        <f t="shared" si="11"/>
        <v>0</v>
      </c>
      <c r="ED16" s="11">
        <f t="shared" si="11"/>
        <v>0</v>
      </c>
      <c r="EE16" s="11">
        <f t="shared" si="11"/>
        <v>100</v>
      </c>
      <c r="EF16" s="11">
        <f t="shared" si="11"/>
        <v>0</v>
      </c>
      <c r="EG16" s="11">
        <f t="shared" si="11"/>
        <v>0</v>
      </c>
      <c r="EH16" s="11">
        <f t="shared" si="11"/>
        <v>0</v>
      </c>
      <c r="EI16" s="11">
        <f t="shared" si="11"/>
        <v>100</v>
      </c>
      <c r="EJ16" s="11">
        <f t="shared" si="11"/>
        <v>0</v>
      </c>
      <c r="EK16" s="11">
        <f t="shared" si="11"/>
        <v>100</v>
      </c>
      <c r="EL16" s="11">
        <f t="shared" si="11"/>
        <v>0</v>
      </c>
      <c r="EM16" s="11">
        <f t="shared" si="11"/>
        <v>0</v>
      </c>
      <c r="EN16" s="11">
        <f t="shared" si="11"/>
        <v>0</v>
      </c>
      <c r="EO16" s="11">
        <f t="shared" si="11"/>
        <v>100</v>
      </c>
      <c r="EP16" s="11">
        <f t="shared" si="11"/>
        <v>0</v>
      </c>
      <c r="EQ16" s="11">
        <f t="shared" si="11"/>
        <v>100</v>
      </c>
      <c r="ER16" s="11">
        <f t="shared" si="11"/>
        <v>0</v>
      </c>
      <c r="ES16" s="11">
        <f t="shared" si="11"/>
        <v>0</v>
      </c>
      <c r="ET16" s="11">
        <f t="shared" si="11"/>
        <v>0</v>
      </c>
      <c r="EU16" s="11">
        <f t="shared" si="11"/>
        <v>100</v>
      </c>
      <c r="EV16" s="11">
        <f t="shared" si="11"/>
        <v>0</v>
      </c>
      <c r="EW16" s="11">
        <f t="shared" si="11"/>
        <v>100</v>
      </c>
      <c r="EX16" s="11">
        <f t="shared" si="11"/>
        <v>0</v>
      </c>
      <c r="EY16" s="11">
        <f t="shared" si="11"/>
        <v>0</v>
      </c>
      <c r="EZ16" s="11">
        <f t="shared" si="11"/>
        <v>100</v>
      </c>
      <c r="FA16" s="11">
        <f t="shared" si="11"/>
        <v>0</v>
      </c>
      <c r="FB16" s="11">
        <f t="shared" si="11"/>
        <v>0</v>
      </c>
      <c r="FC16" s="11">
        <f t="shared" si="11"/>
        <v>100</v>
      </c>
      <c r="FD16" s="11">
        <f t="shared" si="11"/>
        <v>0</v>
      </c>
      <c r="FE16" s="11">
        <f t="shared" si="11"/>
        <v>0</v>
      </c>
      <c r="FF16" s="11">
        <f t="shared" si="11"/>
        <v>100</v>
      </c>
      <c r="FG16" s="11">
        <f t="shared" si="11"/>
        <v>0</v>
      </c>
      <c r="FH16" s="11">
        <f t="shared" si="11"/>
        <v>0</v>
      </c>
      <c r="FI16" s="11">
        <f t="shared" si="11"/>
        <v>0</v>
      </c>
      <c r="FJ16" s="11">
        <f t="shared" si="11"/>
        <v>100</v>
      </c>
      <c r="FK16" s="11">
        <f t="shared" si="11"/>
        <v>0</v>
      </c>
      <c r="FL16" s="11">
        <f t="shared" si="11"/>
        <v>100</v>
      </c>
      <c r="FM16" s="11">
        <f t="shared" si="11"/>
        <v>0</v>
      </c>
      <c r="FN16" s="11">
        <f t="shared" si="11"/>
        <v>0</v>
      </c>
      <c r="FO16" s="11">
        <f t="shared" si="11"/>
        <v>100</v>
      </c>
      <c r="FP16" s="11">
        <f t="shared" si="11"/>
        <v>0</v>
      </c>
      <c r="FQ16" s="11">
        <f t="shared" si="11"/>
        <v>0</v>
      </c>
      <c r="FR16" s="11">
        <f t="shared" si="11"/>
        <v>100</v>
      </c>
      <c r="FS16" s="11">
        <f t="shared" si="11"/>
        <v>0</v>
      </c>
      <c r="FT16" s="11">
        <f t="shared" si="11"/>
        <v>0</v>
      </c>
      <c r="FU16" s="11">
        <f t="shared" si="11"/>
        <v>100</v>
      </c>
      <c r="FV16" s="11">
        <f t="shared" si="11"/>
        <v>0</v>
      </c>
      <c r="FW16" s="11">
        <f t="shared" si="11"/>
        <v>0</v>
      </c>
      <c r="FX16" s="11">
        <f t="shared" si="11"/>
        <v>100</v>
      </c>
      <c r="FY16" s="11">
        <f t="shared" si="11"/>
        <v>0</v>
      </c>
      <c r="FZ16" s="11">
        <f t="shared" si="11"/>
        <v>0</v>
      </c>
      <c r="GA16" s="11">
        <f t="shared" si="11"/>
        <v>100</v>
      </c>
      <c r="GB16" s="11">
        <f t="shared" si="11"/>
        <v>0</v>
      </c>
      <c r="GC16" s="11">
        <f t="shared" si="11"/>
        <v>0</v>
      </c>
      <c r="GD16" s="11">
        <f t="shared" si="11"/>
        <v>100</v>
      </c>
      <c r="GE16" s="11">
        <f t="shared" si="11"/>
        <v>0</v>
      </c>
      <c r="GF16" s="11">
        <f t="shared" si="11"/>
        <v>0</v>
      </c>
      <c r="GG16" s="11">
        <f t="shared" si="11"/>
        <v>100</v>
      </c>
      <c r="GH16" s="11">
        <f t="shared" si="11"/>
        <v>0</v>
      </c>
      <c r="GI16" s="11">
        <f t="shared" si="11"/>
        <v>0</v>
      </c>
      <c r="GJ16" s="11">
        <f t="shared" si="11"/>
        <v>100</v>
      </c>
      <c r="GK16" s="11">
        <f t="shared" si="11"/>
        <v>0</v>
      </c>
      <c r="GL16" s="11">
        <f t="shared" si="11"/>
        <v>0</v>
      </c>
      <c r="GM16" s="11">
        <f t="shared" si="11"/>
        <v>100</v>
      </c>
      <c r="GN16" s="11">
        <f t="shared" ref="GN16:IY16" si="12">GN15/1%</f>
        <v>0</v>
      </c>
      <c r="GO16" s="11">
        <f t="shared" si="12"/>
        <v>0</v>
      </c>
      <c r="GP16" s="11">
        <f t="shared" si="12"/>
        <v>100</v>
      </c>
      <c r="GQ16" s="11">
        <f t="shared" si="12"/>
        <v>0</v>
      </c>
      <c r="GR16" s="11">
        <f t="shared" si="12"/>
        <v>0</v>
      </c>
      <c r="GS16" s="11">
        <f t="shared" si="12"/>
        <v>100</v>
      </c>
      <c r="GT16" s="11">
        <f t="shared" si="12"/>
        <v>0</v>
      </c>
      <c r="GU16" s="11">
        <f t="shared" si="12"/>
        <v>0</v>
      </c>
      <c r="GV16" s="11">
        <f t="shared" si="12"/>
        <v>100</v>
      </c>
      <c r="GW16" s="11">
        <f t="shared" si="12"/>
        <v>0</v>
      </c>
      <c r="GX16" s="11">
        <f t="shared" si="12"/>
        <v>0</v>
      </c>
      <c r="GY16" s="11">
        <f t="shared" si="12"/>
        <v>100</v>
      </c>
      <c r="GZ16" s="11">
        <f t="shared" si="12"/>
        <v>0</v>
      </c>
      <c r="HA16" s="11">
        <f t="shared" si="12"/>
        <v>0</v>
      </c>
      <c r="HB16" s="11">
        <f t="shared" si="12"/>
        <v>100</v>
      </c>
      <c r="HC16" s="11">
        <f t="shared" si="12"/>
        <v>0</v>
      </c>
      <c r="HD16" s="11">
        <f t="shared" si="12"/>
        <v>0</v>
      </c>
      <c r="HE16" s="11">
        <f t="shared" si="12"/>
        <v>100</v>
      </c>
      <c r="HF16" s="11">
        <f t="shared" si="12"/>
        <v>0</v>
      </c>
      <c r="HG16" s="11">
        <f t="shared" si="12"/>
        <v>0</v>
      </c>
      <c r="HH16" s="11">
        <f t="shared" si="12"/>
        <v>100</v>
      </c>
      <c r="HI16" s="11">
        <f t="shared" si="12"/>
        <v>0</v>
      </c>
      <c r="HJ16" s="11">
        <f t="shared" si="12"/>
        <v>0</v>
      </c>
      <c r="HK16" s="11">
        <f t="shared" si="12"/>
        <v>100</v>
      </c>
      <c r="HL16" s="11">
        <f t="shared" si="12"/>
        <v>0</v>
      </c>
      <c r="HM16" s="11">
        <f t="shared" si="12"/>
        <v>0</v>
      </c>
      <c r="HN16" s="11">
        <f t="shared" si="12"/>
        <v>100</v>
      </c>
      <c r="HO16" s="11">
        <f t="shared" si="12"/>
        <v>0</v>
      </c>
      <c r="HP16" s="11">
        <f t="shared" si="12"/>
        <v>0</v>
      </c>
      <c r="HQ16" s="11">
        <f t="shared" si="12"/>
        <v>100</v>
      </c>
      <c r="HR16" s="11">
        <f t="shared" si="12"/>
        <v>0</v>
      </c>
      <c r="HS16" s="11">
        <f t="shared" si="12"/>
        <v>0</v>
      </c>
      <c r="HT16" s="11">
        <f t="shared" si="12"/>
        <v>100</v>
      </c>
      <c r="HU16" s="11">
        <f t="shared" si="12"/>
        <v>0</v>
      </c>
      <c r="HV16" s="11">
        <f t="shared" si="12"/>
        <v>0</v>
      </c>
      <c r="HW16" s="11">
        <f t="shared" si="12"/>
        <v>0</v>
      </c>
      <c r="HX16" s="11">
        <f t="shared" si="12"/>
        <v>100</v>
      </c>
      <c r="HY16" s="11">
        <f t="shared" si="12"/>
        <v>0</v>
      </c>
      <c r="HZ16" s="11">
        <f t="shared" si="12"/>
        <v>100</v>
      </c>
      <c r="IA16" s="11">
        <f t="shared" si="12"/>
        <v>0</v>
      </c>
      <c r="IB16" s="11">
        <f t="shared" si="12"/>
        <v>0</v>
      </c>
      <c r="IC16" s="11">
        <f t="shared" si="12"/>
        <v>100</v>
      </c>
      <c r="ID16" s="11">
        <f t="shared" si="12"/>
        <v>0</v>
      </c>
      <c r="IE16" s="11">
        <f t="shared" si="12"/>
        <v>0</v>
      </c>
      <c r="IF16" s="11">
        <f t="shared" si="12"/>
        <v>100</v>
      </c>
      <c r="IG16" s="11">
        <f t="shared" si="12"/>
        <v>0</v>
      </c>
      <c r="IH16" s="11">
        <f t="shared" si="12"/>
        <v>0</v>
      </c>
      <c r="II16" s="11">
        <f t="shared" si="12"/>
        <v>100</v>
      </c>
      <c r="IJ16" s="11">
        <f t="shared" si="12"/>
        <v>0</v>
      </c>
      <c r="IK16" s="11">
        <f t="shared" si="12"/>
        <v>0</v>
      </c>
      <c r="IL16" s="11">
        <f t="shared" si="12"/>
        <v>100</v>
      </c>
      <c r="IM16" s="11">
        <f t="shared" si="12"/>
        <v>0</v>
      </c>
      <c r="IN16" s="11">
        <f t="shared" si="12"/>
        <v>0</v>
      </c>
      <c r="IO16" s="11">
        <f t="shared" si="12"/>
        <v>100</v>
      </c>
      <c r="IP16" s="11">
        <f t="shared" si="12"/>
        <v>0</v>
      </c>
      <c r="IQ16" s="11">
        <f t="shared" si="12"/>
        <v>0</v>
      </c>
      <c r="IR16" s="11">
        <f t="shared" si="12"/>
        <v>100</v>
      </c>
      <c r="IS16" s="11">
        <f t="shared" si="12"/>
        <v>0</v>
      </c>
      <c r="IT16" s="11">
        <f t="shared" si="12"/>
        <v>0</v>
      </c>
      <c r="IU16" s="11">
        <f t="shared" si="12"/>
        <v>100</v>
      </c>
      <c r="IV16" s="11">
        <f t="shared" si="12"/>
        <v>0</v>
      </c>
      <c r="IW16" s="11">
        <f t="shared" si="12"/>
        <v>0</v>
      </c>
      <c r="IX16" s="11">
        <f t="shared" si="12"/>
        <v>100</v>
      </c>
      <c r="IY16" s="11">
        <f t="shared" si="12"/>
        <v>0</v>
      </c>
      <c r="IZ16" s="11">
        <f t="shared" ref="IZ16:LK16" si="13">IZ15/1%</f>
        <v>0</v>
      </c>
      <c r="JA16" s="11">
        <f t="shared" si="13"/>
        <v>100</v>
      </c>
      <c r="JB16" s="11">
        <f t="shared" si="13"/>
        <v>0</v>
      </c>
      <c r="JC16" s="11">
        <f t="shared" si="13"/>
        <v>0</v>
      </c>
      <c r="JD16" s="11">
        <f t="shared" si="13"/>
        <v>100</v>
      </c>
      <c r="JE16" s="11">
        <f t="shared" si="13"/>
        <v>0</v>
      </c>
      <c r="JF16" s="11">
        <f t="shared" si="13"/>
        <v>0</v>
      </c>
      <c r="JG16" s="11">
        <f t="shared" si="13"/>
        <v>100</v>
      </c>
      <c r="JH16" s="11">
        <f t="shared" si="13"/>
        <v>0</v>
      </c>
      <c r="JI16" s="11">
        <f t="shared" si="13"/>
        <v>0</v>
      </c>
      <c r="JJ16" s="11">
        <f t="shared" si="13"/>
        <v>100</v>
      </c>
      <c r="JK16" s="11">
        <f t="shared" si="13"/>
        <v>0</v>
      </c>
      <c r="JL16" s="11">
        <f t="shared" si="13"/>
        <v>0</v>
      </c>
      <c r="JM16" s="11">
        <f t="shared" si="13"/>
        <v>100</v>
      </c>
      <c r="JN16" s="11">
        <f t="shared" si="13"/>
        <v>0</v>
      </c>
      <c r="JO16" s="11">
        <f t="shared" si="13"/>
        <v>0</v>
      </c>
      <c r="JP16" s="11">
        <f t="shared" si="13"/>
        <v>100</v>
      </c>
      <c r="JQ16" s="11">
        <f t="shared" si="13"/>
        <v>0</v>
      </c>
      <c r="JR16" s="11">
        <f t="shared" si="13"/>
        <v>0</v>
      </c>
      <c r="JS16" s="11">
        <f t="shared" si="13"/>
        <v>100</v>
      </c>
      <c r="JT16" s="11">
        <f t="shared" si="13"/>
        <v>0</v>
      </c>
      <c r="JU16" s="11">
        <f t="shared" si="13"/>
        <v>0</v>
      </c>
      <c r="JV16" s="11">
        <f t="shared" si="13"/>
        <v>100</v>
      </c>
      <c r="JW16" s="11">
        <f t="shared" si="13"/>
        <v>0</v>
      </c>
      <c r="JX16" s="11">
        <f t="shared" si="13"/>
        <v>0</v>
      </c>
      <c r="JY16" s="11">
        <f t="shared" si="13"/>
        <v>100</v>
      </c>
      <c r="JZ16" s="11">
        <f t="shared" si="13"/>
        <v>0</v>
      </c>
      <c r="KA16" s="11">
        <f t="shared" si="13"/>
        <v>0</v>
      </c>
      <c r="KB16" s="11">
        <f t="shared" si="13"/>
        <v>100</v>
      </c>
      <c r="KC16" s="11">
        <f t="shared" si="13"/>
        <v>0</v>
      </c>
      <c r="KD16" s="11">
        <f t="shared" si="13"/>
        <v>0</v>
      </c>
      <c r="KE16" s="11">
        <f t="shared" si="13"/>
        <v>100</v>
      </c>
      <c r="KF16" s="11">
        <f t="shared" si="13"/>
        <v>0</v>
      </c>
      <c r="KG16" s="11">
        <f t="shared" si="13"/>
        <v>0</v>
      </c>
      <c r="KH16" s="11">
        <f t="shared" si="13"/>
        <v>100</v>
      </c>
      <c r="KI16" s="11">
        <f t="shared" si="13"/>
        <v>0</v>
      </c>
      <c r="KJ16" s="11">
        <f t="shared" si="13"/>
        <v>0</v>
      </c>
      <c r="KK16" s="11">
        <f t="shared" si="13"/>
        <v>100</v>
      </c>
      <c r="KL16" s="11">
        <f t="shared" si="13"/>
        <v>0</v>
      </c>
      <c r="KM16" s="11">
        <f t="shared" si="13"/>
        <v>0</v>
      </c>
      <c r="KN16" s="11">
        <f t="shared" si="13"/>
        <v>100</v>
      </c>
      <c r="KO16" s="11">
        <f t="shared" si="13"/>
        <v>0</v>
      </c>
      <c r="KP16" s="11">
        <f t="shared" si="13"/>
        <v>0</v>
      </c>
      <c r="KQ16" s="11">
        <f t="shared" si="13"/>
        <v>100</v>
      </c>
      <c r="KR16" s="11">
        <f t="shared" si="13"/>
        <v>0</v>
      </c>
      <c r="KS16" s="11">
        <f t="shared" si="13"/>
        <v>0</v>
      </c>
      <c r="KT16" s="11">
        <f t="shared" si="13"/>
        <v>100</v>
      </c>
      <c r="KU16" s="11">
        <f t="shared" si="13"/>
        <v>0</v>
      </c>
      <c r="KV16" s="11">
        <f t="shared" si="13"/>
        <v>0</v>
      </c>
      <c r="KW16" s="11">
        <f t="shared" si="13"/>
        <v>100</v>
      </c>
      <c r="KX16" s="11">
        <f t="shared" si="13"/>
        <v>0</v>
      </c>
      <c r="KY16" s="11">
        <f t="shared" si="13"/>
        <v>0</v>
      </c>
      <c r="KZ16" s="11">
        <f t="shared" si="13"/>
        <v>100</v>
      </c>
      <c r="LA16" s="11">
        <f t="shared" si="13"/>
        <v>0</v>
      </c>
      <c r="LB16" s="11">
        <f t="shared" si="13"/>
        <v>0</v>
      </c>
      <c r="LC16" s="11">
        <f t="shared" si="13"/>
        <v>100</v>
      </c>
      <c r="LD16" s="11">
        <f t="shared" si="13"/>
        <v>0</v>
      </c>
      <c r="LE16" s="11">
        <f t="shared" si="13"/>
        <v>0</v>
      </c>
      <c r="LF16" s="11">
        <f t="shared" si="13"/>
        <v>100</v>
      </c>
      <c r="LG16" s="11">
        <f t="shared" si="13"/>
        <v>0</v>
      </c>
      <c r="LH16" s="11">
        <f t="shared" si="13"/>
        <v>0</v>
      </c>
      <c r="LI16" s="11">
        <f t="shared" si="13"/>
        <v>100</v>
      </c>
      <c r="LJ16" s="11">
        <f t="shared" si="13"/>
        <v>0</v>
      </c>
      <c r="LK16" s="11">
        <f t="shared" si="13"/>
        <v>0</v>
      </c>
      <c r="LL16" s="11">
        <f t="shared" ref="LL16:NW16" si="14">LL15/1%</f>
        <v>0</v>
      </c>
      <c r="LM16" s="11">
        <f t="shared" si="14"/>
        <v>100</v>
      </c>
      <c r="LN16" s="11">
        <f t="shared" si="14"/>
        <v>0</v>
      </c>
      <c r="LO16" s="11">
        <f t="shared" si="14"/>
        <v>100</v>
      </c>
      <c r="LP16" s="11">
        <f t="shared" si="14"/>
        <v>0</v>
      </c>
      <c r="LQ16" s="11">
        <f t="shared" si="14"/>
        <v>0</v>
      </c>
      <c r="LR16" s="11">
        <f t="shared" si="14"/>
        <v>100</v>
      </c>
      <c r="LS16" s="11">
        <f t="shared" si="14"/>
        <v>0</v>
      </c>
      <c r="LT16" s="11">
        <f t="shared" si="14"/>
        <v>0</v>
      </c>
      <c r="LU16" s="11">
        <f t="shared" si="14"/>
        <v>100</v>
      </c>
      <c r="LV16" s="11">
        <f t="shared" si="14"/>
        <v>0</v>
      </c>
      <c r="LW16" s="11">
        <f t="shared" si="14"/>
        <v>0</v>
      </c>
      <c r="LX16" s="11">
        <f t="shared" si="14"/>
        <v>100</v>
      </c>
      <c r="LY16" s="11">
        <f t="shared" si="14"/>
        <v>0</v>
      </c>
      <c r="LZ16" s="11">
        <f t="shared" si="14"/>
        <v>0</v>
      </c>
      <c r="MA16" s="11">
        <f t="shared" si="14"/>
        <v>100</v>
      </c>
      <c r="MB16" s="11">
        <f t="shared" si="14"/>
        <v>0</v>
      </c>
      <c r="MC16" s="11">
        <f t="shared" si="14"/>
        <v>0</v>
      </c>
      <c r="MD16" s="11">
        <f t="shared" si="14"/>
        <v>100</v>
      </c>
      <c r="ME16" s="11">
        <f t="shared" si="14"/>
        <v>0</v>
      </c>
      <c r="MF16" s="11">
        <f t="shared" si="14"/>
        <v>0</v>
      </c>
      <c r="MG16" s="11">
        <f t="shared" si="14"/>
        <v>100</v>
      </c>
      <c r="MH16" s="11">
        <f t="shared" si="14"/>
        <v>0</v>
      </c>
      <c r="MI16" s="11">
        <f t="shared" si="14"/>
        <v>0</v>
      </c>
      <c r="MJ16" s="11">
        <f t="shared" si="14"/>
        <v>100</v>
      </c>
      <c r="MK16" s="11">
        <f t="shared" si="14"/>
        <v>0</v>
      </c>
      <c r="ML16" s="11">
        <f t="shared" si="14"/>
        <v>0</v>
      </c>
      <c r="MM16" s="11">
        <f t="shared" si="14"/>
        <v>100</v>
      </c>
      <c r="MN16" s="11">
        <f t="shared" si="14"/>
        <v>0</v>
      </c>
      <c r="MO16" s="11">
        <f t="shared" si="14"/>
        <v>0</v>
      </c>
      <c r="MP16" s="11">
        <f t="shared" si="14"/>
        <v>0</v>
      </c>
      <c r="MQ16" s="11">
        <f t="shared" si="14"/>
        <v>100</v>
      </c>
      <c r="MR16" s="11">
        <f t="shared" si="14"/>
        <v>0</v>
      </c>
      <c r="MS16" s="11">
        <f t="shared" si="14"/>
        <v>100</v>
      </c>
      <c r="MT16" s="11">
        <f t="shared" si="14"/>
        <v>0</v>
      </c>
      <c r="MU16" s="11">
        <f t="shared" si="14"/>
        <v>0</v>
      </c>
      <c r="MV16" s="11">
        <f t="shared" si="14"/>
        <v>100</v>
      </c>
      <c r="MW16" s="11">
        <f t="shared" si="14"/>
        <v>0</v>
      </c>
      <c r="MX16" s="11">
        <f t="shared" si="14"/>
        <v>0</v>
      </c>
      <c r="MY16" s="11">
        <f t="shared" si="14"/>
        <v>100</v>
      </c>
      <c r="MZ16" s="11">
        <f t="shared" si="14"/>
        <v>0</v>
      </c>
      <c r="NA16" s="11">
        <f t="shared" si="14"/>
        <v>0</v>
      </c>
      <c r="NB16" s="11">
        <f t="shared" si="14"/>
        <v>100</v>
      </c>
      <c r="NC16" s="11">
        <f t="shared" si="14"/>
        <v>0</v>
      </c>
      <c r="ND16" s="11">
        <f t="shared" si="14"/>
        <v>0</v>
      </c>
      <c r="NE16" s="11">
        <f t="shared" si="14"/>
        <v>100</v>
      </c>
      <c r="NF16" s="11">
        <f t="shared" si="14"/>
        <v>0</v>
      </c>
      <c r="NG16" s="11">
        <f t="shared" si="14"/>
        <v>0</v>
      </c>
      <c r="NH16" s="11">
        <f t="shared" si="14"/>
        <v>100</v>
      </c>
      <c r="NI16" s="11">
        <f t="shared" si="14"/>
        <v>0</v>
      </c>
      <c r="NJ16" s="11">
        <f t="shared" si="14"/>
        <v>0</v>
      </c>
      <c r="NK16" s="11">
        <f t="shared" si="14"/>
        <v>100</v>
      </c>
      <c r="NL16" s="11">
        <f t="shared" si="14"/>
        <v>0</v>
      </c>
      <c r="NM16" s="11">
        <f t="shared" si="14"/>
        <v>0</v>
      </c>
      <c r="NN16" s="11">
        <f t="shared" si="14"/>
        <v>0</v>
      </c>
      <c r="NO16" s="11">
        <f t="shared" si="14"/>
        <v>100</v>
      </c>
      <c r="NP16" s="11">
        <f t="shared" si="14"/>
        <v>0</v>
      </c>
      <c r="NQ16" s="11">
        <f t="shared" si="14"/>
        <v>100</v>
      </c>
      <c r="NR16" s="11">
        <f t="shared" si="14"/>
        <v>0</v>
      </c>
      <c r="NS16" s="11">
        <f t="shared" si="14"/>
        <v>0</v>
      </c>
      <c r="NT16" s="11">
        <f t="shared" si="14"/>
        <v>100</v>
      </c>
      <c r="NU16" s="11">
        <f t="shared" si="14"/>
        <v>0</v>
      </c>
      <c r="NV16" s="11">
        <f t="shared" si="14"/>
        <v>0</v>
      </c>
      <c r="NW16" s="11">
        <f t="shared" si="14"/>
        <v>100</v>
      </c>
      <c r="NX16" s="11">
        <f t="shared" ref="NX16:QI16" si="15">NX15/1%</f>
        <v>0</v>
      </c>
      <c r="NY16" s="11">
        <f t="shared" si="15"/>
        <v>0</v>
      </c>
      <c r="NZ16" s="11">
        <f t="shared" si="15"/>
        <v>100</v>
      </c>
      <c r="OA16" s="11">
        <f t="shared" si="15"/>
        <v>0</v>
      </c>
      <c r="OB16" s="11">
        <f t="shared" si="15"/>
        <v>0</v>
      </c>
      <c r="OC16" s="11">
        <f t="shared" si="15"/>
        <v>0</v>
      </c>
      <c r="OD16" s="11">
        <f t="shared" si="15"/>
        <v>100</v>
      </c>
      <c r="OE16" s="11">
        <f t="shared" si="15"/>
        <v>0</v>
      </c>
      <c r="OF16" s="11">
        <f t="shared" si="15"/>
        <v>100</v>
      </c>
      <c r="OG16" s="11">
        <f t="shared" si="15"/>
        <v>0</v>
      </c>
      <c r="OH16" s="11">
        <f t="shared" si="15"/>
        <v>0</v>
      </c>
      <c r="OI16" s="11">
        <f t="shared" si="15"/>
        <v>100</v>
      </c>
      <c r="OJ16" s="11">
        <f t="shared" si="15"/>
        <v>0</v>
      </c>
      <c r="OK16" s="11">
        <f t="shared" si="15"/>
        <v>0</v>
      </c>
      <c r="OL16" s="11">
        <f t="shared" si="15"/>
        <v>100</v>
      </c>
      <c r="OM16" s="11">
        <f t="shared" si="15"/>
        <v>0</v>
      </c>
      <c r="ON16" s="11">
        <f t="shared" si="15"/>
        <v>0</v>
      </c>
      <c r="OO16" s="11">
        <f t="shared" si="15"/>
        <v>100</v>
      </c>
      <c r="OP16" s="11">
        <f t="shared" si="15"/>
        <v>0</v>
      </c>
      <c r="OQ16" s="11">
        <f t="shared" si="15"/>
        <v>0</v>
      </c>
      <c r="OR16" s="11">
        <f t="shared" si="15"/>
        <v>100</v>
      </c>
      <c r="OS16" s="11">
        <f t="shared" si="15"/>
        <v>0</v>
      </c>
      <c r="OT16" s="11">
        <f t="shared" si="15"/>
        <v>0</v>
      </c>
      <c r="OU16" s="11">
        <f t="shared" si="15"/>
        <v>100</v>
      </c>
      <c r="OV16" s="11">
        <f t="shared" si="15"/>
        <v>0</v>
      </c>
      <c r="OW16" s="11">
        <f t="shared" si="15"/>
        <v>0</v>
      </c>
      <c r="OX16" s="11">
        <f t="shared" si="15"/>
        <v>100</v>
      </c>
      <c r="OY16" s="11">
        <f t="shared" si="15"/>
        <v>0</v>
      </c>
      <c r="OZ16" s="11">
        <f t="shared" si="15"/>
        <v>0</v>
      </c>
      <c r="PA16" s="11">
        <f t="shared" si="15"/>
        <v>100</v>
      </c>
      <c r="PB16" s="11">
        <f t="shared" si="15"/>
        <v>0</v>
      </c>
      <c r="PC16" s="11">
        <f t="shared" si="15"/>
        <v>0</v>
      </c>
      <c r="PD16" s="11">
        <f t="shared" si="15"/>
        <v>100</v>
      </c>
      <c r="PE16" s="11">
        <f t="shared" si="15"/>
        <v>0</v>
      </c>
      <c r="PF16" s="11">
        <f t="shared" si="15"/>
        <v>0</v>
      </c>
      <c r="PG16" s="11">
        <f t="shared" si="15"/>
        <v>100</v>
      </c>
      <c r="PH16" s="11">
        <f t="shared" si="15"/>
        <v>0</v>
      </c>
      <c r="PI16" s="11">
        <f t="shared" si="15"/>
        <v>0</v>
      </c>
      <c r="PJ16" s="11">
        <f t="shared" si="15"/>
        <v>100</v>
      </c>
      <c r="PK16" s="11">
        <f t="shared" si="15"/>
        <v>0</v>
      </c>
      <c r="PL16" s="11">
        <f t="shared" si="15"/>
        <v>0</v>
      </c>
      <c r="PM16" s="11">
        <f t="shared" si="15"/>
        <v>100</v>
      </c>
      <c r="PN16" s="11">
        <f t="shared" si="15"/>
        <v>0</v>
      </c>
      <c r="PO16" s="11">
        <f t="shared" si="15"/>
        <v>0</v>
      </c>
      <c r="PP16" s="11">
        <f t="shared" si="15"/>
        <v>0</v>
      </c>
      <c r="PQ16" s="11">
        <f t="shared" si="15"/>
        <v>100</v>
      </c>
      <c r="PR16" s="11">
        <f t="shared" si="15"/>
        <v>0</v>
      </c>
      <c r="PS16" s="11">
        <f t="shared" si="15"/>
        <v>100</v>
      </c>
      <c r="PT16" s="11">
        <f t="shared" si="15"/>
        <v>0</v>
      </c>
      <c r="PU16" s="11">
        <f t="shared" si="15"/>
        <v>0</v>
      </c>
      <c r="PV16" s="11">
        <f t="shared" si="15"/>
        <v>100</v>
      </c>
      <c r="PW16" s="11">
        <f t="shared" si="15"/>
        <v>0</v>
      </c>
      <c r="PX16" s="11">
        <f t="shared" si="15"/>
        <v>0</v>
      </c>
      <c r="PY16" s="11">
        <f t="shared" si="15"/>
        <v>100</v>
      </c>
      <c r="PZ16" s="11">
        <f t="shared" si="15"/>
        <v>0</v>
      </c>
      <c r="QA16" s="11">
        <f t="shared" si="15"/>
        <v>0</v>
      </c>
      <c r="QB16" s="11">
        <f t="shared" si="15"/>
        <v>100</v>
      </c>
      <c r="QC16" s="11">
        <f t="shared" si="15"/>
        <v>0</v>
      </c>
      <c r="QD16" s="11">
        <f t="shared" si="15"/>
        <v>0</v>
      </c>
      <c r="QE16" s="11">
        <f t="shared" si="15"/>
        <v>100</v>
      </c>
      <c r="QF16" s="11">
        <f t="shared" si="15"/>
        <v>0</v>
      </c>
      <c r="QG16" s="11">
        <f t="shared" si="15"/>
        <v>0</v>
      </c>
      <c r="QH16" s="11">
        <f t="shared" si="15"/>
        <v>0</v>
      </c>
      <c r="QI16" s="11">
        <f t="shared" si="15"/>
        <v>100</v>
      </c>
      <c r="QJ16" s="11">
        <f t="shared" ref="QJ16:SU16" si="16">QJ15/1%</f>
        <v>0</v>
      </c>
      <c r="QK16" s="11">
        <f t="shared" si="16"/>
        <v>100</v>
      </c>
      <c r="QL16" s="11">
        <f t="shared" si="16"/>
        <v>0</v>
      </c>
      <c r="QM16" s="11">
        <f t="shared" si="16"/>
        <v>0</v>
      </c>
      <c r="QN16" s="11">
        <f t="shared" si="16"/>
        <v>100</v>
      </c>
      <c r="QO16" s="11">
        <f t="shared" si="16"/>
        <v>0</v>
      </c>
      <c r="QP16" s="11">
        <f t="shared" si="16"/>
        <v>0</v>
      </c>
      <c r="QQ16" s="11">
        <f t="shared" si="16"/>
        <v>100</v>
      </c>
      <c r="QR16" s="11">
        <f t="shared" si="16"/>
        <v>0</v>
      </c>
      <c r="QS16" s="11">
        <f t="shared" si="16"/>
        <v>0</v>
      </c>
      <c r="QT16" s="11">
        <f t="shared" si="16"/>
        <v>100</v>
      </c>
      <c r="QU16" s="11">
        <f t="shared" si="16"/>
        <v>0</v>
      </c>
      <c r="QV16" s="11">
        <f t="shared" si="16"/>
        <v>0</v>
      </c>
      <c r="QW16" s="11">
        <f t="shared" si="16"/>
        <v>100</v>
      </c>
      <c r="QX16" s="11">
        <f t="shared" si="16"/>
        <v>0</v>
      </c>
      <c r="QY16" s="11">
        <f t="shared" si="16"/>
        <v>0</v>
      </c>
      <c r="QZ16" s="11">
        <f t="shared" si="16"/>
        <v>100</v>
      </c>
      <c r="RA16" s="11">
        <f t="shared" si="16"/>
        <v>0</v>
      </c>
      <c r="RB16" s="11">
        <f t="shared" si="16"/>
        <v>0</v>
      </c>
      <c r="RC16" s="11">
        <f t="shared" si="16"/>
        <v>100</v>
      </c>
      <c r="RD16" s="11">
        <f t="shared" si="16"/>
        <v>0</v>
      </c>
      <c r="RE16" s="11">
        <f t="shared" si="16"/>
        <v>0</v>
      </c>
      <c r="RF16" s="11">
        <f t="shared" si="16"/>
        <v>100</v>
      </c>
      <c r="RG16" s="11">
        <f t="shared" si="16"/>
        <v>0</v>
      </c>
      <c r="RH16" s="11">
        <f t="shared" si="16"/>
        <v>0</v>
      </c>
      <c r="RI16" s="11">
        <f t="shared" si="16"/>
        <v>100</v>
      </c>
      <c r="RJ16" s="11">
        <f t="shared" si="16"/>
        <v>0</v>
      </c>
      <c r="RK16" s="11">
        <f t="shared" si="16"/>
        <v>0</v>
      </c>
      <c r="RL16" s="11">
        <f t="shared" si="16"/>
        <v>100</v>
      </c>
      <c r="RM16" s="11">
        <f t="shared" si="16"/>
        <v>0</v>
      </c>
      <c r="RN16" s="11">
        <f t="shared" si="16"/>
        <v>0</v>
      </c>
      <c r="RO16" s="11">
        <f t="shared" si="16"/>
        <v>100</v>
      </c>
      <c r="RP16" s="11">
        <f t="shared" si="16"/>
        <v>0</v>
      </c>
      <c r="RQ16" s="11">
        <f t="shared" si="16"/>
        <v>0</v>
      </c>
      <c r="RR16" s="11">
        <f t="shared" si="16"/>
        <v>100</v>
      </c>
      <c r="RS16" s="11">
        <f t="shared" si="16"/>
        <v>0</v>
      </c>
      <c r="RT16" s="11">
        <f t="shared" si="16"/>
        <v>0</v>
      </c>
      <c r="RU16" s="11">
        <f t="shared" si="16"/>
        <v>100</v>
      </c>
      <c r="RV16" s="11">
        <f t="shared" si="16"/>
        <v>0</v>
      </c>
      <c r="RW16" s="11">
        <f t="shared" si="16"/>
        <v>0</v>
      </c>
      <c r="RX16" s="11">
        <f t="shared" si="16"/>
        <v>100</v>
      </c>
      <c r="RY16" s="11">
        <f t="shared" si="16"/>
        <v>0</v>
      </c>
      <c r="RZ16" s="11">
        <f t="shared" si="16"/>
        <v>0</v>
      </c>
      <c r="SA16" s="11">
        <f t="shared" si="16"/>
        <v>100</v>
      </c>
      <c r="SB16" s="11">
        <f t="shared" si="16"/>
        <v>0</v>
      </c>
      <c r="SC16" s="11">
        <f t="shared" si="16"/>
        <v>0</v>
      </c>
      <c r="SD16" s="11">
        <f t="shared" si="16"/>
        <v>100</v>
      </c>
      <c r="SE16" s="11">
        <f t="shared" si="16"/>
        <v>0</v>
      </c>
      <c r="SF16" s="11">
        <f t="shared" si="16"/>
        <v>0</v>
      </c>
      <c r="SG16" s="11">
        <f t="shared" si="16"/>
        <v>100</v>
      </c>
      <c r="SH16" s="11">
        <f t="shared" si="16"/>
        <v>0</v>
      </c>
      <c r="SI16" s="11">
        <f t="shared" si="16"/>
        <v>0</v>
      </c>
      <c r="SJ16" s="11">
        <f t="shared" si="16"/>
        <v>100</v>
      </c>
      <c r="SK16" s="11">
        <f t="shared" si="16"/>
        <v>0</v>
      </c>
      <c r="SL16" s="11">
        <f t="shared" si="16"/>
        <v>0</v>
      </c>
      <c r="SM16" s="11">
        <f t="shared" si="16"/>
        <v>0</v>
      </c>
      <c r="SN16" s="11">
        <f t="shared" si="16"/>
        <v>100</v>
      </c>
      <c r="SO16" s="11">
        <f t="shared" si="16"/>
        <v>0</v>
      </c>
      <c r="SP16" s="11">
        <f t="shared" si="16"/>
        <v>100</v>
      </c>
      <c r="SQ16" s="11">
        <f t="shared" si="16"/>
        <v>0</v>
      </c>
      <c r="SR16" s="11">
        <f t="shared" si="16"/>
        <v>0</v>
      </c>
      <c r="SS16" s="11">
        <f t="shared" si="16"/>
        <v>100</v>
      </c>
      <c r="ST16" s="11">
        <f t="shared" si="16"/>
        <v>0</v>
      </c>
      <c r="SU16" s="11">
        <f t="shared" si="16"/>
        <v>0</v>
      </c>
      <c r="SV16" s="11">
        <f t="shared" ref="SV16:TG16" si="17">SV15/1%</f>
        <v>100</v>
      </c>
      <c r="SW16" s="11">
        <f t="shared" si="17"/>
        <v>0</v>
      </c>
      <c r="SX16" s="11">
        <f t="shared" si="17"/>
        <v>0</v>
      </c>
      <c r="SY16" s="11">
        <f t="shared" si="17"/>
        <v>100</v>
      </c>
      <c r="SZ16" s="11">
        <f t="shared" si="17"/>
        <v>0</v>
      </c>
      <c r="TA16" s="11">
        <f t="shared" si="17"/>
        <v>0</v>
      </c>
      <c r="TB16" s="11">
        <f t="shared" si="17"/>
        <v>100</v>
      </c>
      <c r="TC16" s="11">
        <f t="shared" si="17"/>
        <v>0</v>
      </c>
      <c r="TD16" s="11">
        <f t="shared" si="17"/>
        <v>0</v>
      </c>
      <c r="TE16" s="11">
        <f t="shared" si="17"/>
        <v>100</v>
      </c>
      <c r="TF16" s="11">
        <f t="shared" si="17"/>
        <v>0</v>
      </c>
      <c r="TG16" s="11">
        <f t="shared" si="17"/>
        <v>0</v>
      </c>
    </row>
    <row r="18" spans="2:7" x14ac:dyDescent="0.25">
      <c r="B18" s="12" t="s">
        <v>2173</v>
      </c>
    </row>
    <row r="19" spans="2:7" x14ac:dyDescent="0.25">
      <c r="B19" t="s">
        <v>2174</v>
      </c>
      <c r="C19" t="s">
        <v>2192</v>
      </c>
      <c r="D19" s="40">
        <f>(C16+F16+I16+L16+O16+R16+U16+X16+AA16+AD16+AG16+AJ16+AM16+AP16+AS16+AV16+AY16+BB16+BE16+BH16+BK16+BN16)/22</f>
        <v>90.909090909090907</v>
      </c>
      <c r="E19" s="40">
        <f>D19/100*1</f>
        <v>0.90909090909090906</v>
      </c>
    </row>
    <row r="20" spans="2:7" x14ac:dyDescent="0.25">
      <c r="B20" t="s">
        <v>2175</v>
      </c>
      <c r="C20" t="s">
        <v>2192</v>
      </c>
      <c r="D20" s="40">
        <f>(D16+G16+J16+M16+P16+S16+V16+Y16+AB16+AE16+AH16+AK16+AN16+AQ16+AT16+AW16+AZ16+BC16+BF16+BI16+BL16+BO16)/22</f>
        <v>9.0909090909090917</v>
      </c>
      <c r="E20" s="40">
        <f t="shared" ref="E20:E38" si="18">D20/100*1</f>
        <v>9.0909090909090912E-2</v>
      </c>
    </row>
    <row r="21" spans="2:7" x14ac:dyDescent="0.25">
      <c r="B21" t="s">
        <v>2176</v>
      </c>
      <c r="C21" t="s">
        <v>2192</v>
      </c>
      <c r="D21" s="40">
        <f>(E16+H16+K16+N16+Q16+T16+W16+Z16+AC16+AF16+AI16+AL16+AO16+AR16+AU16+AX16+BA16+BD16+BG16+BJ16+BM16+BP16)/22</f>
        <v>0</v>
      </c>
      <c r="E21" s="40">
        <f t="shared" si="18"/>
        <v>0</v>
      </c>
    </row>
    <row r="22" spans="2:7" x14ac:dyDescent="0.25">
      <c r="C22" s="42"/>
      <c r="D22" s="43">
        <f>SUM(D19:D21)</f>
        <v>100</v>
      </c>
      <c r="E22" s="43">
        <f t="shared" si="18"/>
        <v>1</v>
      </c>
    </row>
    <row r="23" spans="2:7" x14ac:dyDescent="0.25">
      <c r="B23" t="s">
        <v>2174</v>
      </c>
      <c r="C23" t="s">
        <v>2193</v>
      </c>
      <c r="D23" s="40">
        <f>(BQ16+BT16+BW16+BZ16+CC16+CF16+CI16+CL16+CO16+CR16+CU16+CX16+DA16+DD16+DG16+DJ16+DM16+DP16+DS16+DV16+DY16+EB16+EE16+EH16+EK16+EN16+EQ16+ET16+EW16+EZ16+FC16+FF16+FI16+FL16+FO16+FR16+FU16+FX16+GA16+GD16+GG16+GJ16)/42</f>
        <v>76.19047619047619</v>
      </c>
      <c r="E23" s="40">
        <f t="shared" si="18"/>
        <v>0.76190476190476186</v>
      </c>
    </row>
    <row r="24" spans="2:7" x14ac:dyDescent="0.25">
      <c r="B24" t="s">
        <v>2175</v>
      </c>
      <c r="C24" t="s">
        <v>2193</v>
      </c>
      <c r="D24" s="40">
        <f>(BR16+BU16+BX16+CA16+CD16+CG16+CJ16+CM16+CP16+CS16+CV16+CY16+DB16+DE16+DH16+DK16+DN16+DQ16+DT16+DW16+DZ16+EC16+EF16+EI16+EL16+EO16+ER16+EU16+EX16+FA16+FD16+FG16+FJ16+FM16+FP16+FS16+FV16+FY16+GB16+GE16+GH16+GK16)/42</f>
        <v>23.80952380952381</v>
      </c>
      <c r="E24" s="40">
        <f t="shared" si="18"/>
        <v>0.23809523809523811</v>
      </c>
    </row>
    <row r="25" spans="2:7" x14ac:dyDescent="0.25">
      <c r="B25" t="s">
        <v>2176</v>
      </c>
      <c r="C25" t="s">
        <v>2193</v>
      </c>
      <c r="D25" s="40">
        <f>(BS16+BV16+BY16+CB16+CE16+CH16+CK16+CN16+CQ16+CT16+CW16+CZ16+DC16+DF16+DI16+DL16+DO16+DR16+DU16+DX16+EA16+ED16+EG16+EJ16+EM16+EP16+ES16+EV16+EY16+FB16+FE16+FH16+FK16+FN16+FQ16+FT16+FW16+FZ16+GC16+GF16+GI16+GL16)/42</f>
        <v>0</v>
      </c>
      <c r="E25" s="40">
        <f t="shared" si="18"/>
        <v>0</v>
      </c>
    </row>
    <row r="26" spans="2:7" x14ac:dyDescent="0.25">
      <c r="C26" s="42"/>
      <c r="D26" s="43">
        <f>SUM(D23:D25)</f>
        <v>100</v>
      </c>
      <c r="E26" s="43">
        <f t="shared" si="18"/>
        <v>1</v>
      </c>
      <c r="G26" t="s">
        <v>2207</v>
      </c>
    </row>
    <row r="27" spans="2:7" x14ac:dyDescent="0.25">
      <c r="B27" t="s">
        <v>2174</v>
      </c>
      <c r="C27" t="s">
        <v>2194</v>
      </c>
      <c r="D27" s="40">
        <f>(GM16+GP16+GS16+GV16+GY16+HB16+HE16+HH16+HK16+HN16+HQ16+HT16+HW16)/13</f>
        <v>92.307692307692307</v>
      </c>
      <c r="E27" s="40">
        <f t="shared" si="18"/>
        <v>0.92307692307692302</v>
      </c>
    </row>
    <row r="28" spans="2:7" x14ac:dyDescent="0.25">
      <c r="B28" t="s">
        <v>2175</v>
      </c>
      <c r="C28" t="s">
        <v>2194</v>
      </c>
      <c r="D28" s="40">
        <f>(GN16+GQ16+GT16+GW16+GZ16+HC16+HF16+HI16+HL16+HO16+HR16+HU16+HX16)/13</f>
        <v>7.6923076923076925</v>
      </c>
      <c r="E28" s="40">
        <f t="shared" si="18"/>
        <v>7.6923076923076927E-2</v>
      </c>
    </row>
    <row r="29" spans="2:7" x14ac:dyDescent="0.25">
      <c r="B29" t="s">
        <v>2176</v>
      </c>
      <c r="C29" t="s">
        <v>2194</v>
      </c>
      <c r="D29" s="40">
        <f>(GO16+GR16+GU16+GX16+HA16+HD16+HG16+HJ16+HM16+HP16+HS16+HV16+HY16)/13</f>
        <v>0</v>
      </c>
      <c r="E29" s="40">
        <f t="shared" si="18"/>
        <v>0</v>
      </c>
    </row>
    <row r="30" spans="2:7" x14ac:dyDescent="0.25">
      <c r="C30" s="42"/>
      <c r="D30" s="43">
        <f>SUM(D27:D29)</f>
        <v>100</v>
      </c>
      <c r="E30" s="43">
        <f t="shared" si="18"/>
        <v>1</v>
      </c>
    </row>
    <row r="31" spans="2:7" x14ac:dyDescent="0.25">
      <c r="B31" t="s">
        <v>2174</v>
      </c>
      <c r="C31" t="s">
        <v>2195</v>
      </c>
      <c r="D31" s="40">
        <f>(HZ16+IC16+IF16+II16+IL16+IO16+IR16+IU16+IX16+JA16+JD16+JG16+JJ16+JM16+JP16+JS16+JV16+JY16+KB16+KE16+KH16+KK16+KN16+KQ16+KT16+KW16+KZ16+LC16+LF16+LI16+LL16+LO16+LR16+LU16+LX16+MA16+MD16+MG16+MJ16+MM16+MP16+MS16+MV16+MY16+NB16+NE16+NH16+NK16+NN16+NQ16+NT16+NW16+NZ16+OC16+OF16+OI16+OL16+OO16)/58</f>
        <v>93.103448275862064</v>
      </c>
      <c r="E31" s="40">
        <f t="shared" si="18"/>
        <v>0.93103448275862066</v>
      </c>
    </row>
    <row r="32" spans="2:7" x14ac:dyDescent="0.25">
      <c r="B32" t="s">
        <v>2175</v>
      </c>
      <c r="C32" t="s">
        <v>2195</v>
      </c>
      <c r="D32" s="40">
        <f>(IA16+ID16+IG16+IJ16+IM16+IP16+IS16+IV16+IY16+JB16+JE16+JH16+JK16+JN16+JQ16+JT16+JW16+JZ16+KC16+KF16+KI16+KL16+KO16+KR16+KU16+KX16+LA16+LD16+LG16+LJ16+LM16+LP16+LS16+LV16+LY16+MB16+ME16+MH16+MK16+MN16+MQ16+MT16+MW16+MZ16+NC16+NF16+NI16+NL16+NO16+NR16+NU16+NX16+OA16+OD16+OG16+OJ16+OM16+OP16)/58</f>
        <v>6.8965517241379306</v>
      </c>
      <c r="E32" s="40">
        <f t="shared" si="18"/>
        <v>6.8965517241379309E-2</v>
      </c>
    </row>
    <row r="33" spans="2:6" x14ac:dyDescent="0.25">
      <c r="B33" t="s">
        <v>2176</v>
      </c>
      <c r="C33" t="s">
        <v>2195</v>
      </c>
      <c r="D33" s="40">
        <f>(IB16+IE16+IH16+IK16+IN16+IQ16+IT16+IW16+IZ16+JC16+JF16+JI16+JL16+JO16+JR16+JU16+JX16+KA16+KD16+KG16+KJ16+KM16+KP16+KS16+KV16+KY16+LB16+LE16+LH16+LK16+LN16+LQ16+LT16+LW16+LZ16+MC16+MF16+MI16+ML16+MO16+MR16+MU16+MX16+NA16+ND16+NG16+NJ16+NM16+NP16+NS16+NV16+NY16+OB16+OE16+OH16+OK16+ON16+OQ16)/58</f>
        <v>0</v>
      </c>
      <c r="E33" s="40">
        <f t="shared" si="18"/>
        <v>0</v>
      </c>
    </row>
    <row r="34" spans="2:6" x14ac:dyDescent="0.25">
      <c r="C34" s="42"/>
      <c r="D34" s="43">
        <f>SUM(D31:D33)</f>
        <v>100</v>
      </c>
      <c r="E34" s="43">
        <f t="shared" si="18"/>
        <v>1</v>
      </c>
    </row>
    <row r="35" spans="2:6" x14ac:dyDescent="0.25">
      <c r="B35" t="s">
        <v>2174</v>
      </c>
      <c r="C35" t="s">
        <v>2196</v>
      </c>
      <c r="D35" s="40">
        <f>(OR16+OU16+OX16+PA16+PD16+PG16+PJ16+PM16+PP16+PS16+PV16+PY16+QB16+QE16+QH16+QK16+QN16+QQ16+QT16+QW16+QZ16+RC16+RF16+RI16+RL16+RO16+RR16+RU16+RX16+SA16+SD16+SG16+SJ16+SM16+SP16+SS16+SV16+SY16+TB16+TE16)/40</f>
        <v>92.5</v>
      </c>
      <c r="E35" s="40">
        <f t="shared" si="18"/>
        <v>0.92500000000000004</v>
      </c>
    </row>
    <row r="36" spans="2:6" x14ac:dyDescent="0.25">
      <c r="B36" t="s">
        <v>2175</v>
      </c>
      <c r="C36" t="s">
        <v>2196</v>
      </c>
      <c r="D36" s="40">
        <f>(OS16+OV16+OY16+PB16+PE16+PH16+PK16+PN16+PQ16+PT16+PW16+PZ16+QC16+QF16+QI16+QL16+QO16+QR16+QU16+QX16+RA16+RD16+RG16+RJ16+RM16+RP16+RS16+RV16+RY16+SB16+SE16+SH16+SK16+SN16+SQ16+ST16+SW16+SZ16+TC16+TF16)/40</f>
        <v>7.5</v>
      </c>
      <c r="E36" s="40">
        <f t="shared" si="18"/>
        <v>7.4999999999999997E-2</v>
      </c>
    </row>
    <row r="37" spans="2:6" x14ac:dyDescent="0.25">
      <c r="B37" t="s">
        <v>2176</v>
      </c>
      <c r="C37" t="s">
        <v>2196</v>
      </c>
      <c r="D37" s="40">
        <f>(OT16+OW16+OZ16+PC16+PF16+PI16+PL16+PO16+PR16+PU16+PX16+QA16+QD16+QG16+QJ16+QM16+QP16+QS16+QV16+QY16+RB16+RE16+RH16+RK16+RN16+RQ16+RT16+RW16+RZ16+SC16+SF16+SI16+SL16+SO16+SR16+SU16+SX16+TA16+TD16+TG16)/40</f>
        <v>0</v>
      </c>
      <c r="E37" s="40">
        <f t="shared" si="18"/>
        <v>0</v>
      </c>
    </row>
    <row r="38" spans="2:6" x14ac:dyDescent="0.25">
      <c r="C38" s="42"/>
      <c r="D38" s="43">
        <f>SUM(D35:D37)</f>
        <v>100</v>
      </c>
      <c r="E38" s="43">
        <f t="shared" si="18"/>
        <v>1</v>
      </c>
      <c r="F38" s="42"/>
    </row>
  </sheetData>
  <mergeCells count="376">
    <mergeCell ref="TE11:TG11"/>
    <mergeCell ref="TE12:TG12"/>
    <mergeCell ref="DY5:FN5"/>
    <mergeCell ref="FO5:GL5"/>
    <mergeCell ref="BQ5:DX5"/>
    <mergeCell ref="LO12:LQ12"/>
    <mergeCell ref="LL12:LN12"/>
    <mergeCell ref="LI11:LK11"/>
    <mergeCell ref="LI12:LK12"/>
    <mergeCell ref="IU11:IW11"/>
    <mergeCell ref="IU12:IW12"/>
    <mergeCell ref="KQ11:KS11"/>
    <mergeCell ref="KN11:KP11"/>
    <mergeCell ref="JD11:JF11"/>
    <mergeCell ref="QT12:QV12"/>
    <mergeCell ref="QW12:QY12"/>
    <mergeCell ref="QZ12:RB12"/>
    <mergeCell ref="QH12:QJ12"/>
    <mergeCell ref="QK12:QM12"/>
    <mergeCell ref="QN12:QP12"/>
    <mergeCell ref="KW12:KY12"/>
    <mergeCell ref="KZ12:LB12"/>
    <mergeCell ref="LC12:LE12"/>
    <mergeCell ref="LF12:LH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QQ12:QS12"/>
    <mergeCell ref="OX12:OZ12"/>
    <mergeCell ref="PA12:PC12"/>
    <mergeCell ref="PD12:PF12"/>
    <mergeCell ref="NQ12:NS12"/>
    <mergeCell ref="NT12:NV12"/>
    <mergeCell ref="NW12:NY12"/>
    <mergeCell ref="NZ12:OB12"/>
    <mergeCell ref="OC12:OE12"/>
    <mergeCell ref="OF12:OH12"/>
    <mergeCell ref="NB12:ND12"/>
    <mergeCell ref="NE12:NG12"/>
    <mergeCell ref="NH12:NJ12"/>
    <mergeCell ref="NK12:NM12"/>
    <mergeCell ref="NN12:NP12"/>
    <mergeCell ref="FX12:FZ12"/>
    <mergeCell ref="A15:B15"/>
    <mergeCell ref="A16:B16"/>
    <mergeCell ref="EZ12:FB12"/>
    <mergeCell ref="FC12:FE12"/>
    <mergeCell ref="FF12:FH12"/>
    <mergeCell ref="FI12:FK12"/>
    <mergeCell ref="PY12:QA12"/>
    <mergeCell ref="QB12:QD12"/>
    <mergeCell ref="QE12:QG12"/>
    <mergeCell ref="PG12:PI12"/>
    <mergeCell ref="PJ12:PL12"/>
    <mergeCell ref="PM12:PO12"/>
    <mergeCell ref="PP12:PR12"/>
    <mergeCell ref="PS12:PU12"/>
    <mergeCell ref="PV12:PX12"/>
    <mergeCell ref="OR12:OT12"/>
    <mergeCell ref="OU12:OW12"/>
    <mergeCell ref="GA12:GC12"/>
    <mergeCell ref="LU12:LW12"/>
    <mergeCell ref="LX12:LZ12"/>
    <mergeCell ref="MA12:MC12"/>
    <mergeCell ref="MD12:MF12"/>
    <mergeCell ref="MG12:MI12"/>
    <mergeCell ref="MJ12:ML12"/>
    <mergeCell ref="LR12:LT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IL12:IN12"/>
    <mergeCell ref="IO12:IQ12"/>
    <mergeCell ref="IR12:IT12"/>
    <mergeCell ref="JG12:JI12"/>
    <mergeCell ref="JJ12:JL12"/>
    <mergeCell ref="HK12:HM12"/>
    <mergeCell ref="HZ12:IB12"/>
    <mergeCell ref="IC12:IE12"/>
    <mergeCell ref="IF12:IH12"/>
    <mergeCell ref="II12:IK12"/>
    <mergeCell ref="HN12:HP12"/>
    <mergeCell ref="HQ12:HS12"/>
    <mergeCell ref="HT12:HV12"/>
    <mergeCell ref="HW12:HY12"/>
    <mergeCell ref="IX12:IZ12"/>
    <mergeCell ref="JA12:JC12"/>
    <mergeCell ref="JD12:JF12"/>
    <mergeCell ref="GS12:GU12"/>
    <mergeCell ref="GV12:GX12"/>
    <mergeCell ref="GY12:HA12"/>
    <mergeCell ref="HB12:HD12"/>
    <mergeCell ref="HE12:HG12"/>
    <mergeCell ref="HH12:HJ12"/>
    <mergeCell ref="EN12:EP12"/>
    <mergeCell ref="EQ12:ES12"/>
    <mergeCell ref="ET12:EV12"/>
    <mergeCell ref="EW12:EY12"/>
    <mergeCell ref="GM12:GO12"/>
    <mergeCell ref="GP12:GR12"/>
    <mergeCell ref="FL12:FN12"/>
    <mergeCell ref="FO12:FQ12"/>
    <mergeCell ref="FR12:FT12"/>
    <mergeCell ref="FU12:FW12"/>
    <mergeCell ref="GD12:GF12"/>
    <mergeCell ref="GJ12:GL12"/>
    <mergeCell ref="GG12:GI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QZ11:RB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QH11:QJ11"/>
    <mergeCell ref="QK11:QM11"/>
    <mergeCell ref="QN11:QP11"/>
    <mergeCell ref="QQ11:QS11"/>
    <mergeCell ref="QT11:QV11"/>
    <mergeCell ref="QW11:QY11"/>
    <mergeCell ref="PP11:PR11"/>
    <mergeCell ref="PS11:PU11"/>
    <mergeCell ref="PV11:PX11"/>
    <mergeCell ref="PY11:QA11"/>
    <mergeCell ref="QB11:QD11"/>
    <mergeCell ref="QE11:QG11"/>
    <mergeCell ref="OX11:OZ11"/>
    <mergeCell ref="PA11:PC11"/>
    <mergeCell ref="PD11:PF11"/>
    <mergeCell ref="PG11:PI11"/>
    <mergeCell ref="PJ11:PL11"/>
    <mergeCell ref="PM11:PO11"/>
    <mergeCell ref="MY11:NA11"/>
    <mergeCell ref="NB11:ND11"/>
    <mergeCell ref="NE11:NG11"/>
    <mergeCell ref="NH11:NJ11"/>
    <mergeCell ref="OR11:OT11"/>
    <mergeCell ref="OU11:OW11"/>
    <mergeCell ref="NW11:NY11"/>
    <mergeCell ref="NZ11:OB11"/>
    <mergeCell ref="OC11:OE11"/>
    <mergeCell ref="OF11:OH11"/>
    <mergeCell ref="MJ11:ML11"/>
    <mergeCell ref="MP11:MR11"/>
    <mergeCell ref="MS11:MU11"/>
    <mergeCell ref="MV11:MX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L11:LN11"/>
    <mergeCell ref="KE11:KG11"/>
    <mergeCell ref="KH11:KJ11"/>
    <mergeCell ref="KK11:KM11"/>
    <mergeCell ref="KT11:KV11"/>
    <mergeCell ref="MG11:MI11"/>
    <mergeCell ref="JV11:JX11"/>
    <mergeCell ref="JY11:KA11"/>
    <mergeCell ref="KB11:KD11"/>
    <mergeCell ref="JG11:JI11"/>
    <mergeCell ref="JJ11:JL11"/>
    <mergeCell ref="JM11:JO11"/>
    <mergeCell ref="JP11:JR11"/>
    <mergeCell ref="JS11:JU11"/>
    <mergeCell ref="KW11:KY11"/>
    <mergeCell ref="IC11:IE11"/>
    <mergeCell ref="IF11:IH11"/>
    <mergeCell ref="II11:IK11"/>
    <mergeCell ref="IL11:IN11"/>
    <mergeCell ref="IO11:IQ11"/>
    <mergeCell ref="IR11:IT11"/>
    <mergeCell ref="HB11:HD11"/>
    <mergeCell ref="HE11:HG11"/>
    <mergeCell ref="HH11:HJ11"/>
    <mergeCell ref="HK11:HM11"/>
    <mergeCell ref="HZ11:IB11"/>
    <mergeCell ref="GP11:GR11"/>
    <mergeCell ref="GS11:GU11"/>
    <mergeCell ref="GV11:GX11"/>
    <mergeCell ref="GY11:HA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ET11:EV11"/>
    <mergeCell ref="DM11:DO11"/>
    <mergeCell ref="DP11:DR11"/>
    <mergeCell ref="DS11:DU11"/>
    <mergeCell ref="DV11:DX11"/>
    <mergeCell ref="DY11:EA11"/>
    <mergeCell ref="EB11:ED11"/>
    <mergeCell ref="EW11:EY11"/>
    <mergeCell ref="GM11:GO11"/>
    <mergeCell ref="CI11:CK11"/>
    <mergeCell ref="CL11:CN11"/>
    <mergeCell ref="CO11:CQ11"/>
    <mergeCell ref="CR11:CT11"/>
    <mergeCell ref="EE11:EG11"/>
    <mergeCell ref="EH11:EJ11"/>
    <mergeCell ref="EK11:EM11"/>
    <mergeCell ref="EN11:EP11"/>
    <mergeCell ref="EQ11:ES11"/>
    <mergeCell ref="NB4:OQ4"/>
    <mergeCell ref="FO4:GL4"/>
    <mergeCell ref="AM11:AO11"/>
    <mergeCell ref="AP11:AR11"/>
    <mergeCell ref="AS11:AU11"/>
    <mergeCell ref="NB5:OQ5"/>
    <mergeCell ref="HN11:HP11"/>
    <mergeCell ref="HQ11:HS11"/>
    <mergeCell ref="HT11:HV11"/>
    <mergeCell ref="HW11:HY11"/>
    <mergeCell ref="IX11:IZ11"/>
    <mergeCell ref="JA11:JC11"/>
    <mergeCell ref="MM11:MO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CC11:CE11"/>
    <mergeCell ref="CF11:CH11"/>
    <mergeCell ref="GM5:HY5"/>
    <mergeCell ref="HZ5:JF5"/>
    <mergeCell ref="JG5:KM5"/>
    <mergeCell ref="KN5:LQ5"/>
    <mergeCell ref="LR5:NA5"/>
    <mergeCell ref="GM4:HY4"/>
    <mergeCell ref="HZ4:JF4"/>
    <mergeCell ref="JG4:KM4"/>
    <mergeCell ref="KN4:LQ4"/>
    <mergeCell ref="LR4:NA4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OI12:OK12"/>
    <mergeCell ref="OL12:ON12"/>
    <mergeCell ref="OO12:OQ12"/>
    <mergeCell ref="OO11:OQ11"/>
    <mergeCell ref="OL11:ON11"/>
    <mergeCell ref="OI11:OK11"/>
    <mergeCell ref="MM12:MO12"/>
    <mergeCell ref="MP12:MR12"/>
    <mergeCell ref="MS12:MU12"/>
    <mergeCell ref="MV12:MX12"/>
    <mergeCell ref="MY12:NA12"/>
    <mergeCell ref="NK11:NM11"/>
    <mergeCell ref="NN11:NP11"/>
    <mergeCell ref="NQ11:NS11"/>
    <mergeCell ref="NT11:NV11"/>
    <mergeCell ref="SP11:SR11"/>
    <mergeCell ref="SS11:SU11"/>
    <mergeCell ref="SV11:SX11"/>
    <mergeCell ref="SY11:TA11"/>
    <mergeCell ref="TB11:TD11"/>
    <mergeCell ref="RC11:RE11"/>
    <mergeCell ref="RF11:RH11"/>
    <mergeCell ref="RI11:RK11"/>
    <mergeCell ref="RL11:RN11"/>
    <mergeCell ref="RO11:RQ11"/>
    <mergeCell ref="RR11:RT11"/>
    <mergeCell ref="RU11:RW11"/>
    <mergeCell ref="RX11:RZ11"/>
    <mergeCell ref="SA11:SC11"/>
    <mergeCell ref="OR4:TG4"/>
    <mergeCell ref="OR5:TG5"/>
    <mergeCell ref="SA12:SC12"/>
    <mergeCell ref="RX12:RZ12"/>
    <mergeCell ref="RU12:RW12"/>
    <mergeCell ref="RR12:RT12"/>
    <mergeCell ref="RO12:RQ12"/>
    <mergeCell ref="RL12:RN12"/>
    <mergeCell ref="RI12:RK12"/>
    <mergeCell ref="RF12:RH12"/>
    <mergeCell ref="RC12:RE12"/>
    <mergeCell ref="TB12:TD12"/>
    <mergeCell ref="SY12:TA12"/>
    <mergeCell ref="SV12:SX12"/>
    <mergeCell ref="SS12:SU12"/>
    <mergeCell ref="SP12:SR12"/>
    <mergeCell ref="SM12:SO12"/>
    <mergeCell ref="SJ12:SL12"/>
    <mergeCell ref="SG12:SI12"/>
    <mergeCell ref="SD12:SF12"/>
    <mergeCell ref="SD11:SF11"/>
    <mergeCell ref="SG11:SI11"/>
    <mergeCell ref="SJ11:SL11"/>
    <mergeCell ref="SM11:SO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Группа раннего возраста</vt:lpstr>
      <vt:lpstr>Младшая группа</vt:lpstr>
      <vt:lpstr>Средняя группа</vt:lpstr>
      <vt:lpstr>Старшая группа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ооо</cp:lastModifiedBy>
  <dcterms:created xsi:type="dcterms:W3CDTF">2022-12-22T06:57:03Z</dcterms:created>
  <dcterms:modified xsi:type="dcterms:W3CDTF">2023-07-31T05:32:40Z</dcterms:modified>
</cp:coreProperties>
</file>